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9440" windowHeight="11130"/>
  </bookViews>
  <sheets>
    <sheet name="Приложение 9 таб.1" sheetId="2" r:id="rId1"/>
  </sheets>
  <definedNames>
    <definedName name="_xlnm.Print_Titles" localSheetId="0">'Приложение 9 таб.1'!$O:$Z,'Приложение 9 таб.1'!$8:$8</definedName>
  </definedNames>
  <calcPr calcId="124519"/>
</workbook>
</file>

<file path=xl/calcChain.xml><?xml version="1.0" encoding="utf-8"?>
<calcChain xmlns="http://schemas.openxmlformats.org/spreadsheetml/2006/main">
  <c r="W30" i="2"/>
  <c r="W29" s="1"/>
  <c r="AC30"/>
  <c r="AC29" s="1"/>
  <c r="AE30"/>
  <c r="AE29" s="1"/>
  <c r="AD64"/>
  <c r="AE74"/>
  <c r="AE73" s="1"/>
  <c r="AC74"/>
  <c r="AC73" s="1"/>
  <c r="W74"/>
  <c r="W73" s="1"/>
  <c r="AE71"/>
  <c r="AE70" s="1"/>
  <c r="AC71"/>
  <c r="AC70" s="1"/>
  <c r="W71"/>
  <c r="W70" s="1"/>
  <c r="AE79"/>
  <c r="AE78" s="1"/>
  <c r="AC79"/>
  <c r="AC78" s="1"/>
  <c r="W79"/>
  <c r="W78" s="1"/>
  <c r="AE76"/>
  <c r="AC76"/>
  <c r="W76"/>
  <c r="AD66"/>
  <c r="AD65" s="1"/>
  <c r="AE87"/>
  <c r="AE86" s="1"/>
  <c r="AC87"/>
  <c r="AC86" s="1"/>
  <c r="W87"/>
  <c r="W86" s="1"/>
  <c r="AE84"/>
  <c r="AE83" s="1"/>
  <c r="AC84"/>
  <c r="AC83" s="1"/>
  <c r="W84"/>
  <c r="W83" s="1"/>
  <c r="AC66" l="1"/>
  <c r="AC65" s="1"/>
  <c r="AC64" s="1"/>
  <c r="AE66"/>
  <c r="AE65" s="1"/>
  <c r="AE64" s="1"/>
  <c r="W66"/>
  <c r="W65" s="1"/>
  <c r="W64" s="1"/>
  <c r="W22" l="1"/>
  <c r="W107"/>
  <c r="W106" s="1"/>
  <c r="AE53"/>
  <c r="AC53"/>
  <c r="W53"/>
  <c r="W38"/>
  <c r="AC25" l="1"/>
  <c r="W13"/>
  <c r="AE22"/>
  <c r="AC22"/>
  <c r="AE33" l="1"/>
  <c r="AE32" s="1"/>
  <c r="AC33"/>
  <c r="AC32" s="1"/>
  <c r="AE194"/>
  <c r="AC194"/>
  <c r="AE196"/>
  <c r="AC196"/>
  <c r="AE198"/>
  <c r="AC198"/>
  <c r="AE221"/>
  <c r="AE215"/>
  <c r="AC193" l="1"/>
  <c r="AE193"/>
  <c r="AE14" l="1"/>
  <c r="AE13" s="1"/>
  <c r="AE12" s="1"/>
  <c r="AE11" s="1"/>
  <c r="AC14"/>
  <c r="AC13" s="1"/>
  <c r="AC12" s="1"/>
  <c r="AC11" s="1"/>
  <c r="AE25"/>
  <c r="AE24" s="1"/>
  <c r="AE27"/>
  <c r="AC27"/>
  <c r="AC24"/>
  <c r="AE38"/>
  <c r="AE37" s="1"/>
  <c r="AE36" s="1"/>
  <c r="AE35" s="1"/>
  <c r="AC38"/>
  <c r="AC37" s="1"/>
  <c r="AC36" s="1"/>
  <c r="AC35" s="1"/>
  <c r="AE48"/>
  <c r="AE47" s="1"/>
  <c r="AC48"/>
  <c r="AC47" s="1"/>
  <c r="AE51"/>
  <c r="AE50" s="1"/>
  <c r="AC51"/>
  <c r="AC50" s="1"/>
  <c r="AE62"/>
  <c r="AC62"/>
  <c r="AE60"/>
  <c r="AC60"/>
  <c r="AE90"/>
  <c r="AE89" s="1"/>
  <c r="AC90"/>
  <c r="AC89" s="1"/>
  <c r="AE101"/>
  <c r="AE100" s="1"/>
  <c r="AC101"/>
  <c r="AC100" s="1"/>
  <c r="AC99" s="1"/>
  <c r="AE148"/>
  <c r="AE147" s="1"/>
  <c r="AC148"/>
  <c r="AC147" s="1"/>
  <c r="W147"/>
  <c r="AE154"/>
  <c r="AE153" s="1"/>
  <c r="AC154"/>
  <c r="AC153" s="1"/>
  <c r="W154"/>
  <c r="W153" s="1"/>
  <c r="AE157"/>
  <c r="AE156" s="1"/>
  <c r="AC157"/>
  <c r="AC156" s="1"/>
  <c r="W157"/>
  <c r="W156" s="1"/>
  <c r="AE166"/>
  <c r="AE165" s="1"/>
  <c r="AE164" s="1"/>
  <c r="AE163" s="1"/>
  <c r="AC166"/>
  <c r="AC165" s="1"/>
  <c r="AC164" s="1"/>
  <c r="AC163" s="1"/>
  <c r="W166"/>
  <c r="W165" s="1"/>
  <c r="W164" s="1"/>
  <c r="W163" s="1"/>
  <c r="AE171"/>
  <c r="AE170" s="1"/>
  <c r="AE169" s="1"/>
  <c r="AE168" s="1"/>
  <c r="AC171"/>
  <c r="AC170" s="1"/>
  <c r="AC169" s="1"/>
  <c r="AC168" s="1"/>
  <c r="W171"/>
  <c r="W170" s="1"/>
  <c r="W169" s="1"/>
  <c r="W168" s="1"/>
  <c r="AE177"/>
  <c r="AC177"/>
  <c r="AC179"/>
  <c r="AE181"/>
  <c r="AE176" s="1"/>
  <c r="AC181"/>
  <c r="AE191"/>
  <c r="AE190" s="1"/>
  <c r="AC191"/>
  <c r="AC190" s="1"/>
  <c r="W191"/>
  <c r="W190" s="1"/>
  <c r="W177"/>
  <c r="W179"/>
  <c r="W181"/>
  <c r="W198"/>
  <c r="W196"/>
  <c r="W194"/>
  <c r="AE204"/>
  <c r="AE203" s="1"/>
  <c r="AE202" s="1"/>
  <c r="AE201" s="1"/>
  <c r="AE200" s="1"/>
  <c r="AC204"/>
  <c r="AC203" s="1"/>
  <c r="AC202" s="1"/>
  <c r="AC201" s="1"/>
  <c r="AC200" s="1"/>
  <c r="W204"/>
  <c r="W203" s="1"/>
  <c r="W202" s="1"/>
  <c r="W201" s="1"/>
  <c r="W200" s="1"/>
  <c r="AE220"/>
  <c r="AE219" s="1"/>
  <c r="AE218" s="1"/>
  <c r="AE217" s="1"/>
  <c r="AC221"/>
  <c r="AC220" s="1"/>
  <c r="AC219" s="1"/>
  <c r="AC218" s="1"/>
  <c r="AC217" s="1"/>
  <c r="AE214"/>
  <c r="AC215"/>
  <c r="AC214" s="1"/>
  <c r="AC213" s="1"/>
  <c r="AC212" s="1"/>
  <c r="AC206" s="1"/>
  <c r="W215"/>
  <c r="W214" s="1"/>
  <c r="W213" s="1"/>
  <c r="W212" s="1"/>
  <c r="W206" s="1"/>
  <c r="W101"/>
  <c r="W100" s="1"/>
  <c r="W90"/>
  <c r="W89" s="1"/>
  <c r="W62"/>
  <c r="W60"/>
  <c r="W51"/>
  <c r="W50" s="1"/>
  <c r="W48"/>
  <c r="W47" s="1"/>
  <c r="AC43"/>
  <c r="W37"/>
  <c r="W36" s="1"/>
  <c r="W35" s="1"/>
  <c r="W33"/>
  <c r="W32" s="1"/>
  <c r="W25"/>
  <c r="W24" s="1"/>
  <c r="W21"/>
  <c r="W17"/>
  <c r="W16" s="1"/>
  <c r="W14"/>
  <c r="W12"/>
  <c r="W11" s="1"/>
  <c r="AC176" l="1"/>
  <c r="AE20"/>
  <c r="AE19" s="1"/>
  <c r="AC20"/>
  <c r="AC19" s="1"/>
  <c r="W20"/>
  <c r="W19" s="1"/>
  <c r="W176"/>
  <c r="AC46"/>
  <c r="AC45" s="1"/>
  <c r="W99"/>
  <c r="W46"/>
  <c r="W45" s="1"/>
  <c r="AE46"/>
  <c r="AE45" s="1"/>
  <c r="W59"/>
  <c r="W58" s="1"/>
  <c r="W57" s="1"/>
  <c r="W56" s="1"/>
  <c r="AE209"/>
  <c r="AE213"/>
  <c r="AC98"/>
  <c r="AC92"/>
  <c r="AE99"/>
  <c r="AE92" s="1"/>
  <c r="AE98"/>
  <c r="AC139"/>
  <c r="AC138" s="1"/>
  <c r="AC109" s="1"/>
  <c r="W139"/>
  <c r="W138" s="1"/>
  <c r="W109" s="1"/>
  <c r="AE139"/>
  <c r="AE138" s="1"/>
  <c r="AE109" s="1"/>
  <c r="AE162"/>
  <c r="AC162"/>
  <c r="W162"/>
  <c r="W193"/>
  <c r="AE59"/>
  <c r="AE58" s="1"/>
  <c r="AE57" s="1"/>
  <c r="AE56" s="1"/>
  <c r="AC59"/>
  <c r="AC58" s="1"/>
  <c r="AC57" s="1"/>
  <c r="AC56" s="1"/>
  <c r="W10" l="1"/>
  <c r="W98"/>
  <c r="W92"/>
  <c r="W175"/>
  <c r="W173" s="1"/>
  <c r="AE10"/>
  <c r="AC175"/>
  <c r="AC10"/>
  <c r="AE175"/>
  <c r="AE212"/>
  <c r="AE206" s="1"/>
  <c r="AE207"/>
  <c r="W174"/>
  <c r="W223" l="1"/>
  <c r="AE223"/>
  <c r="AC223"/>
</calcChain>
</file>

<file path=xl/sharedStrings.xml><?xml version="1.0" encoding="utf-8"?>
<sst xmlns="http://schemas.openxmlformats.org/spreadsheetml/2006/main" count="793" uniqueCount="187">
  <si>
    <t>Итого расходов</t>
  </si>
  <si>
    <t>,0.0</t>
  </si>
  <si>
    <t>000</t>
  </si>
  <si>
    <t>98.0.00.99990</t>
  </si>
  <si>
    <t>98.0.00.28010</t>
  </si>
  <si>
    <t>Иные закупки товаров, работ и услуг для обеспечения государственных (муниципальных) нужд</t>
  </si>
  <si>
    <t/>
  </si>
  <si>
    <t>Проведение мероприятий в сфере  физической культуры и спорта</t>
  </si>
  <si>
    <t>9800028010</t>
  </si>
  <si>
    <t>98.0.00.00000</t>
  </si>
  <si>
    <t>Непрограммные направления местного бюджета</t>
  </si>
  <si>
    <t>9800000000</t>
  </si>
  <si>
    <t>Другие вопросы в области физической культуры и спорта</t>
  </si>
  <si>
    <t>Реализация мероприятий в рамках государственной программы "Развитие физической культуры и спорта в Новосибирской области"</t>
  </si>
  <si>
    <t>1400770740</t>
  </si>
  <si>
    <t>1400000000</t>
  </si>
  <si>
    <t>Массовый спорт</t>
  </si>
  <si>
    <t>0000</t>
  </si>
  <si>
    <t>ФИЗИЧЕСКАЯ КУЛЬТУРА И СПОРТ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</si>
  <si>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</si>
  <si>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</si>
  <si>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</si>
  <si>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</si>
  <si>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</si>
  <si>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Пенсионное обеспечение</t>
  </si>
  <si>
    <t>СОЦИАЛЬНАЯ ПОЛИТИКА</t>
  </si>
  <si>
    <t>98.0.00.27370</t>
  </si>
  <si>
    <t>Мероприятия в сфере культуры, кинематографии, средств массовой информации</t>
  </si>
  <si>
    <t>9800027370</t>
  </si>
  <si>
    <t>98.0.00.27350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</si>
  <si>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</si>
  <si>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</si>
  <si>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</si>
  <si>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</si>
  <si>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художественно-краеведческого музея</t>
  </si>
  <si>
    <t>9800027350</t>
  </si>
  <si>
    <t>98.0.00.27330</t>
  </si>
  <si>
    <t>9800027330</t>
  </si>
  <si>
    <t>0300370510</t>
  </si>
  <si>
    <t>Культура</t>
  </si>
  <si>
    <t>КУЛЬТУРА, КИНЕМАТОГРАФИЯ</t>
  </si>
  <si>
    <t>98.0.00.27170</t>
  </si>
  <si>
    <t>Проведение мероприятий для детей и молодежи</t>
  </si>
  <si>
    <t>9800027170</t>
  </si>
  <si>
    <t>Молодежная политика</t>
  </si>
  <si>
    <t>98.0.00.27100</t>
  </si>
  <si>
    <t>Расходы на переподготовку и повышение квалификации кадров</t>
  </si>
  <si>
    <t>9800027100</t>
  </si>
  <si>
    <t>Профессиональная подготовка, переподготовка и повышение квалификации</t>
  </si>
  <si>
    <t>ОБРАЗОВАНИЕ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</si>
  <si>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</si>
  <si>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</si>
  <si>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</si>
  <si>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</si>
  <si>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</si>
  <si>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</si>
  <si>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98.0.00.25160</t>
  </si>
  <si>
    <t>Озеленение</t>
  </si>
  <si>
    <t>9800025160</t>
  </si>
  <si>
    <t>98.0.00.25150</t>
  </si>
  <si>
    <t>Уличное освещение</t>
  </si>
  <si>
    <t>9800025150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</si>
  <si>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</si>
  <si>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</si>
  <si>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</si>
  <si>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</si>
  <si>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Региональный проект «Формирование комфортной городской среды»</t>
  </si>
  <si>
    <t>092F200000</t>
  </si>
  <si>
    <t>0900000000</t>
  </si>
  <si>
    <t>Благоустройство</t>
  </si>
  <si>
    <t>98.0.00.25140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</si>
  <si>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</si>
  <si>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области коммунального хозяйства</t>
  </si>
  <si>
    <t>9800025140</t>
  </si>
  <si>
    <t>Бюджетные инвестиции</t>
  </si>
  <si>
    <t>Капитальные вложения в объекты государственной (муниципальной) собственности</t>
  </si>
  <si>
    <t>0940170640</t>
  </si>
  <si>
    <t>0910070810</t>
  </si>
  <si>
    <t>Коммунальное хозяйство</t>
  </si>
  <si>
    <t>98.0.00.25130</t>
  </si>
  <si>
    <t>Расходы на содержание муниципального жилищного фонда и  выполнение иных полномочий органов местного самоуправления</t>
  </si>
  <si>
    <t>9800025130</t>
  </si>
  <si>
    <t>0910003380</t>
  </si>
  <si>
    <t>Жилищное хозяйство</t>
  </si>
  <si>
    <t>ЖИЛИЩНО-КОММУНАЛЬНОЕ ХОЗЯЙСТВО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</si>
  <si>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</si>
  <si>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</si>
  <si>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</si>
  <si>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6100470760</t>
  </si>
  <si>
    <t>Дорожное хозяйство (дорожные фонды)</t>
  </si>
  <si>
    <t xml:space="preserve"> Мероприятия по защите территорий населенных пунктов Новосибирской области от подтопления и затопления</t>
  </si>
  <si>
    <t>1201470870</t>
  </si>
  <si>
    <t>1200000000</t>
  </si>
  <si>
    <t>Водное хозяйство</t>
  </si>
  <si>
    <t>НАЦИОНАЛЬНАЯ ЭКОНОМИКА</t>
  </si>
  <si>
    <t>98.0.00.23140</t>
  </si>
  <si>
    <t>Реализация других функций связанных с обеспечением национальной безопасности и правоохранительной деятельности</t>
  </si>
  <si>
    <t>9800023140</t>
  </si>
  <si>
    <t>Другие вопросы в области национальной безопасности и правоохранительной деятельности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</si>
  <si>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</si>
  <si>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</si>
  <si>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9200070330</t>
  </si>
  <si>
    <t>98.0.00.23160</t>
  </si>
  <si>
    <t>Обеспечение первичных мер пожарной безопасности в границах поселений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</si>
  <si>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</si>
  <si>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</si>
  <si>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</si>
  <si>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</si>
  <si>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</si>
  <si>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</si>
  <si>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</si>
  <si>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</si>
  <si>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Мобилизационная и вневойсковая подготовка</t>
  </si>
  <si>
    <t>НАЦИОНАЛЬНАЯ ОБОРОНА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</si>
  <si>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</si>
  <si>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</si>
  <si>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</si>
  <si>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</si>
  <si>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</si>
  <si>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</si>
  <si>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Другие общегосударственные вопросы</t>
  </si>
  <si>
    <t>98.0.00.22110</t>
  </si>
  <si>
    <t>Резервные средства</t>
  </si>
  <si>
    <t>Резервные фонды местных администраций</t>
  </si>
  <si>
    <t>9800022110</t>
  </si>
  <si>
    <t>Резервные фонды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</si>
  <si>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</si>
  <si>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</si>
  <si>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</si>
  <si>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</si>
  <si>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</si>
  <si>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</si>
  <si>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</si>
  <si>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</si>
  <si>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</si>
  <si>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</si>
  <si>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</si>
  <si>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</si>
  <si>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</si>
  <si>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98.0.00.21020</t>
  </si>
  <si>
    <t>Глава муниципального образования</t>
  </si>
  <si>
    <t>9800021020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</si>
  <si>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</si>
  <si>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</si>
  <si>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</si>
  <si>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КОСГУ</t>
  </si>
  <si>
    <t>ВР</t>
  </si>
  <si>
    <t>ЦСР</t>
  </si>
  <si>
    <t>ПР</t>
  </si>
  <si>
    <t>РЗ</t>
  </si>
  <si>
    <t>Наименование</t>
  </si>
  <si>
    <t>тыс. рублей</t>
  </si>
  <si>
    <t>2021 год</t>
  </si>
  <si>
    <t>2022 год</t>
  </si>
  <si>
    <t>Закупка товаров, работ и услуг для  государственных (муниципальных) нужд</t>
  </si>
  <si>
    <t>Условно-утвержденные расходы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</si>
  <si>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</si>
  <si>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</si>
  <si>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</si>
  <si>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98.0.00.70760</t>
  </si>
  <si>
    <t>Обеспечение устоичивого функционирования автомобильных дорог местного значения и искуственных сооружений на них, а так же улично-дорожной сети в муниципальных образованиях Новосибирской области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</si>
  <si>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Мероприятия по переселению граждан из аварийного жилищного фонда подрограммы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</si>
  <si>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98.0.00.03380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</si>
  <si>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</si>
  <si>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"</t>
  </si>
  <si>
    <t>98.0.00.70810</t>
  </si>
  <si>
    <t>Реализация мероприятий по строительству и реконструкции объектов централизованных систем холодного водоснабжения в рамках подпрограммы "Чистая вода" государственной программы Новосибирской области "Жилищно-коммунальное хозяйство Новосибирской области"</t>
  </si>
  <si>
    <t>98.0.00.70640</t>
  </si>
  <si>
    <t>98.0.F2.00000</t>
  </si>
  <si>
    <t>98.0.F2.55551</t>
  </si>
  <si>
    <t>98.0.F2.55552</t>
  </si>
  <si>
    <t>98.0.00.70740</t>
  </si>
  <si>
    <t>98.0.00.70870</t>
  </si>
  <si>
    <t>Приложение 5</t>
  </si>
  <si>
    <t>2023 год</t>
  </si>
  <si>
    <t>Реализация государственных функций, связанных с общегосударственным управлением</t>
  </si>
  <si>
    <t>98.0.00.22330</t>
  </si>
  <si>
    <t>Мероприятия по предупреждению терроризма и экстремизма</t>
  </si>
  <si>
    <t>Закупка товаров, работ и услуг для обеспечения государственных (муниципальных) нужд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</si>
  <si>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</si>
  <si>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</si>
  <si>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сбалансированности бюджета</t>
  </si>
  <si>
    <t>Решение вопросов в сфере административных правонарушений</t>
  </si>
  <si>
    <t>98.0.00.70190</t>
  </si>
  <si>
    <t>Обеспечение реализации мероприятий в сфере культуры на территории поселения</t>
  </si>
  <si>
    <t>РАСПРЕДЕЛЕНИЕ БЮДЖЕТНЫХ АССИГНОВАНИЙ ПО РАЗДЕЛАМ, ПОДРАЗДЕЛАМ, ЦЕЛЕВЫМ СТАТЬЯМ(МУНИЦИПАЛЬНЫМ ПРОГРАММАМ И НЕПРОГРАММНЫИ НАПРАВЛЕНИЯМ ДЕЯТЕЛЬНОСТИ),ГРУППАМ, ПОДГРУППАМ ВИДОВ РАСХОДОВ КЛАССИФИКАЦИИ РАСХОДОВ БЮДЖЕТОВ НА 2021 ГОД И ПЛАНОВЫЙ ПЕРИОД 2022 И 2023 ГОДОВ</t>
  </si>
  <si>
    <t xml:space="preserve">к решению 7 сессии от 25.12.2020г  Совета депутатов Казанакского сельсовета Краснозерского района Новосибирской области "О бюджете Казанакского сельсовета Краснозерского района Новосибирской области на 2021 год и плановый период 2022 и 2023годов" </t>
  </si>
</sst>
</file>

<file path=xl/styles.xml><?xml version="1.0" encoding="utf-8"?>
<styleSheet xmlns="http://schemas.openxmlformats.org/spreadsheetml/2006/main">
  <numFmts count="6">
    <numFmt numFmtId="164" formatCode="000;[Red]\-000;&quot;&quot;"/>
    <numFmt numFmtId="165" formatCode="00;[Red]\-00;&quot;&quot;"/>
    <numFmt numFmtId="166" formatCode="000"/>
    <numFmt numFmtId="167" formatCode="0000000000"/>
    <numFmt numFmtId="168" formatCode="0000"/>
    <numFmt numFmtId="169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10" xfId="1" applyFont="1" applyFill="1" applyBorder="1" applyAlignment="1" applyProtection="1">
      <protection hidden="1"/>
    </xf>
    <xf numFmtId="164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164" fontId="3" fillId="0" borderId="1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protection hidden="1"/>
    </xf>
    <xf numFmtId="166" fontId="3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8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protection hidden="1"/>
    </xf>
    <xf numFmtId="168" fontId="2" fillId="0" borderId="6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12" xfId="1" applyNumberFormat="1" applyFont="1" applyFill="1" applyBorder="1" applyAlignment="1" applyProtection="1">
      <alignment horizontal="center" vertical="center"/>
      <protection hidden="1"/>
    </xf>
    <xf numFmtId="164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/>
      <protection hidden="1"/>
    </xf>
    <xf numFmtId="164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164" fontId="6" fillId="0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2" xfId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0" fontId="7" fillId="0" borderId="0" xfId="1" applyFont="1"/>
    <xf numFmtId="169" fontId="5" fillId="0" borderId="0" xfId="1" applyNumberFormat="1" applyFont="1" applyAlignment="1">
      <alignment horizontal="center" vertical="center"/>
    </xf>
    <xf numFmtId="165" fontId="10" fillId="0" borderId="2" xfId="1" applyNumberFormat="1" applyFont="1" applyFill="1" applyBorder="1" applyAlignment="1" applyProtection="1">
      <alignment horizontal="center" vertical="center"/>
      <protection hidden="1"/>
    </xf>
    <xf numFmtId="165" fontId="11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165" fontId="11" fillId="0" borderId="3" xfId="1" applyNumberFormat="1" applyFont="1" applyFill="1" applyBorder="1" applyAlignment="1" applyProtection="1">
      <alignment horizontal="center" vertical="center"/>
      <protection hidden="1"/>
    </xf>
    <xf numFmtId="165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3" xfId="1" applyNumberFormat="1" applyFont="1" applyFill="1" applyBorder="1" applyAlignment="1" applyProtection="1">
      <alignment horizontal="center" vertical="center"/>
      <protection hidden="1"/>
    </xf>
    <xf numFmtId="165" fontId="11" fillId="0" borderId="11" xfId="1" applyNumberFormat="1" applyFont="1" applyFill="1" applyBorder="1" applyAlignment="1" applyProtection="1">
      <alignment horizontal="center" vertical="center"/>
      <protection hidden="1"/>
    </xf>
    <xf numFmtId="165" fontId="11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5" fontId="11" fillId="0" borderId="8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5" fontId="10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165" fontId="10" fillId="0" borderId="11" xfId="1" applyNumberFormat="1" applyFont="1" applyFill="1" applyBorder="1" applyAlignment="1" applyProtection="1">
      <alignment horizontal="center" vertical="center"/>
      <protection hidden="1"/>
    </xf>
    <xf numFmtId="165" fontId="10" fillId="0" borderId="13" xfId="1" applyNumberFormat="1" applyFont="1" applyFill="1" applyBorder="1" applyAlignment="1" applyProtection="1">
      <alignment horizontal="center" vertical="center"/>
      <protection hidden="1"/>
    </xf>
    <xf numFmtId="165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1" xfId="1" applyNumberFormat="1" applyFont="1" applyFill="1" applyBorder="1" applyAlignment="1" applyProtection="1">
      <alignment horizontal="center" vertical="center"/>
      <protection hidden="1"/>
    </xf>
    <xf numFmtId="165" fontId="10" fillId="0" borderId="3" xfId="2" applyNumberFormat="1" applyFont="1" applyFill="1" applyBorder="1" applyAlignment="1" applyProtection="1">
      <alignment horizontal="center" vertical="center"/>
      <protection hidden="1"/>
    </xf>
    <xf numFmtId="0" fontId="10" fillId="0" borderId="3" xfId="2" applyNumberFormat="1" applyFont="1" applyFill="1" applyBorder="1" applyAlignment="1" applyProtection="1">
      <alignment horizontal="center" vertical="center"/>
      <protection hidden="1"/>
    </xf>
    <xf numFmtId="0" fontId="10" fillId="0" borderId="2" xfId="2" applyNumberFormat="1" applyFont="1" applyFill="1" applyBorder="1" applyAlignment="1" applyProtection="1">
      <alignment horizontal="center" vertical="center"/>
      <protection hidden="1"/>
    </xf>
    <xf numFmtId="165" fontId="11" fillId="0" borderId="3" xfId="2" applyNumberFormat="1" applyFont="1" applyFill="1" applyBorder="1" applyAlignment="1" applyProtection="1">
      <alignment horizontal="center" vertical="center"/>
      <protection hidden="1"/>
    </xf>
    <xf numFmtId="0" fontId="11" fillId="0" borderId="3" xfId="2" applyNumberFormat="1" applyFont="1" applyFill="1" applyBorder="1" applyAlignment="1" applyProtection="1">
      <alignment horizontal="center" vertical="center"/>
      <protection hidden="1"/>
    </xf>
    <xf numFmtId="0" fontId="12" fillId="0" borderId="2" xfId="1" applyFont="1" applyBorder="1"/>
    <xf numFmtId="2" fontId="5" fillId="0" borderId="2" xfId="1" applyNumberFormat="1" applyFont="1" applyFill="1" applyBorder="1" applyAlignment="1" applyProtection="1">
      <alignment horizontal="center" vertical="center"/>
      <protection hidden="1"/>
    </xf>
    <xf numFmtId="2" fontId="5" fillId="0" borderId="2" xfId="1" applyNumberFormat="1" applyFont="1" applyBorder="1" applyAlignment="1" applyProtection="1">
      <alignment horizontal="center" vertical="center"/>
      <protection hidden="1"/>
    </xf>
    <xf numFmtId="2" fontId="5" fillId="0" borderId="2" xfId="1" applyNumberFormat="1" applyFont="1" applyBorder="1" applyAlignment="1">
      <alignment horizontal="center" vertical="center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3" fillId="0" borderId="2" xfId="1" applyNumberFormat="1" applyFont="1" applyFill="1" applyBorder="1" applyAlignment="1" applyProtection="1">
      <alignment horizontal="center" vertical="center"/>
      <protection hidden="1"/>
    </xf>
    <xf numFmtId="2" fontId="6" fillId="0" borderId="2" xfId="1" applyNumberFormat="1" applyFont="1" applyFill="1" applyBorder="1" applyAlignment="1" applyProtection="1">
      <alignment horizontal="center" vertical="center"/>
      <protection hidden="1"/>
    </xf>
    <xf numFmtId="2" fontId="6" fillId="0" borderId="2" xfId="1" applyNumberFormat="1" applyFont="1" applyBorder="1" applyAlignment="1" applyProtection="1">
      <alignment horizontal="center" vertical="center"/>
      <protection hidden="1"/>
    </xf>
    <xf numFmtId="2" fontId="6" fillId="0" borderId="2" xfId="1" applyNumberFormat="1" applyFont="1" applyBorder="1" applyAlignment="1">
      <alignment horizontal="center" vertical="center"/>
    </xf>
    <xf numFmtId="2" fontId="3" fillId="0" borderId="0" xfId="1" applyNumberFormat="1" applyFont="1" applyFill="1" applyAlignment="1" applyProtection="1">
      <alignment horizontal="center" vertical="center"/>
      <protection hidden="1"/>
    </xf>
    <xf numFmtId="2" fontId="3" fillId="0" borderId="8" xfId="1" applyNumberFormat="1" applyFont="1" applyFill="1" applyBorder="1" applyAlignment="1" applyProtection="1">
      <alignment horizontal="center" vertical="center"/>
      <protection hidden="1"/>
    </xf>
    <xf numFmtId="2" fontId="5" fillId="0" borderId="13" xfId="1" applyNumberFormat="1" applyFont="1" applyFill="1" applyBorder="1" applyAlignment="1" applyProtection="1">
      <alignment horizontal="center" vertical="center"/>
      <protection hidden="1"/>
    </xf>
    <xf numFmtId="2" fontId="5" fillId="0" borderId="13" xfId="1" applyNumberFormat="1" applyFont="1" applyBorder="1" applyAlignment="1" applyProtection="1">
      <alignment horizontal="center" vertical="center"/>
      <protection hidden="1"/>
    </xf>
    <xf numFmtId="2" fontId="5" fillId="0" borderId="13" xfId="1" applyNumberFormat="1" applyFont="1" applyBorder="1" applyAlignment="1">
      <alignment horizontal="center" vertical="center"/>
    </xf>
    <xf numFmtId="2" fontId="6" fillId="0" borderId="13" xfId="1" applyNumberFormat="1" applyFont="1" applyFill="1" applyBorder="1" applyAlignment="1" applyProtection="1">
      <alignment horizontal="center" vertical="center"/>
      <protection hidden="1"/>
    </xf>
    <xf numFmtId="2" fontId="8" fillId="0" borderId="2" xfId="1" applyNumberFormat="1" applyFont="1" applyFill="1" applyBorder="1" applyAlignment="1" applyProtection="1">
      <alignment horizontal="center"/>
      <protection hidden="1"/>
    </xf>
    <xf numFmtId="2" fontId="1" fillId="0" borderId="2" xfId="1" applyNumberFormat="1" applyFont="1" applyFill="1" applyBorder="1" applyAlignment="1" applyProtection="1">
      <alignment horizontal="center"/>
      <protection hidden="1"/>
    </xf>
    <xf numFmtId="2" fontId="1" fillId="0" borderId="2" xfId="1" applyNumberFormat="1" applyBorder="1" applyAlignment="1" applyProtection="1">
      <alignment horizontal="center"/>
      <protection hidden="1"/>
    </xf>
    <xf numFmtId="2" fontId="1" fillId="0" borderId="2" xfId="1" applyNumberFormat="1" applyBorder="1" applyAlignment="1">
      <alignment horizontal="center"/>
    </xf>
    <xf numFmtId="2" fontId="6" fillId="0" borderId="2" xfId="1" applyNumberFormat="1" applyFont="1" applyBorder="1" applyAlignment="1">
      <alignment horizontal="center"/>
    </xf>
    <xf numFmtId="2" fontId="8" fillId="0" borderId="2" xfId="1" applyNumberFormat="1" applyFont="1" applyBorder="1" applyAlignment="1">
      <alignment horizontal="center"/>
    </xf>
    <xf numFmtId="2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wrapText="1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2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1" xfId="0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NumberFormat="1" applyFont="1" applyFill="1" applyBorder="1" applyAlignment="1" applyProtection="1">
      <alignment horizontal="left" vertical="top" wrapText="1"/>
      <protection hidden="1"/>
    </xf>
    <xf numFmtId="0" fontId="11" fillId="0" borderId="11" xfId="0" applyNumberFormat="1" applyFont="1" applyFill="1" applyBorder="1" applyAlignment="1" applyProtection="1">
      <alignment horizontal="center" vertical="center"/>
      <protection hidden="1"/>
    </xf>
    <xf numFmtId="0" fontId="11" fillId="0" borderId="3" xfId="0" applyNumberFormat="1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left" vertical="top" wrapText="1"/>
      <protection hidden="1"/>
    </xf>
    <xf numFmtId="0" fontId="5" fillId="0" borderId="11" xfId="0" applyNumberFormat="1" applyFont="1" applyFill="1" applyBorder="1" applyAlignment="1" applyProtection="1">
      <alignment horizontal="left" vertical="top" wrapText="1"/>
      <protection hidden="1"/>
    </xf>
    <xf numFmtId="0" fontId="5" fillId="0" borderId="3" xfId="0" applyNumberFormat="1" applyFont="1" applyFill="1" applyBorder="1" applyAlignment="1" applyProtection="1">
      <alignment horizontal="left" vertical="top" wrapText="1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8" xfId="0" applyNumberFormat="1" applyFont="1" applyFill="1" applyBorder="1" applyAlignment="1" applyProtection="1">
      <alignment horizontal="center" vertical="center"/>
      <protection hidden="1"/>
    </xf>
    <xf numFmtId="165" fontId="5" fillId="0" borderId="11" xfId="0" applyNumberFormat="1" applyFont="1" applyFill="1" applyBorder="1" applyAlignment="1" applyProtection="1">
      <alignment horizontal="center" vertical="center"/>
      <protection hidden="1"/>
    </xf>
    <xf numFmtId="165" fontId="5" fillId="0" borderId="13" xfId="0" applyNumberFormat="1" applyFont="1" applyFill="1" applyBorder="1" applyAlignment="1" applyProtection="1">
      <alignment horizontal="center" vertical="center"/>
      <protection hidden="1"/>
    </xf>
    <xf numFmtId="165" fontId="5" fillId="0" borderId="3" xfId="0" applyNumberFormat="1" applyFont="1" applyFill="1" applyBorder="1" applyAlignment="1" applyProtection="1">
      <alignment horizontal="center" vertical="center"/>
      <protection hidden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4" fontId="6" fillId="0" borderId="8" xfId="0" applyNumberFormat="1" applyFont="1" applyFill="1" applyBorder="1" applyAlignment="1" applyProtection="1">
      <alignment horizontal="center" vertical="center"/>
      <protection hidden="1"/>
    </xf>
    <xf numFmtId="164" fontId="5" fillId="0" borderId="13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8" fontId="2" fillId="0" borderId="1" xfId="1" applyNumberFormat="1" applyFont="1" applyFill="1" applyBorder="1" applyAlignment="1" applyProtection="1">
      <protection hidden="1"/>
    </xf>
    <xf numFmtId="0" fontId="10" fillId="0" borderId="2" xfId="2" applyNumberFormat="1" applyFont="1" applyFill="1" applyBorder="1" applyAlignment="1" applyProtection="1">
      <alignment horizontal="left" vertical="top" wrapText="1"/>
      <protection hidden="1"/>
    </xf>
    <xf numFmtId="0" fontId="11" fillId="0" borderId="2" xfId="2" applyNumberFormat="1" applyFont="1" applyFill="1" applyBorder="1" applyAlignment="1" applyProtection="1">
      <alignment horizontal="left" vertical="top" wrapText="1"/>
      <protection hidden="1"/>
    </xf>
    <xf numFmtId="165" fontId="10" fillId="0" borderId="2" xfId="2" applyNumberFormat="1" applyFont="1" applyFill="1" applyBorder="1" applyAlignment="1" applyProtection="1">
      <alignment horizontal="center" vertical="center"/>
      <protection hidden="1"/>
    </xf>
    <xf numFmtId="165" fontId="11" fillId="0" borderId="2" xfId="2" applyNumberFormat="1" applyFont="1" applyFill="1" applyBorder="1" applyAlignment="1" applyProtection="1">
      <alignment horizontal="center" vertical="center"/>
      <protection hidden="1"/>
    </xf>
    <xf numFmtId="164" fontId="10" fillId="0" borderId="2" xfId="2" applyNumberFormat="1" applyFont="1" applyFill="1" applyBorder="1" applyAlignment="1" applyProtection="1">
      <alignment horizontal="center" vertical="center"/>
      <protection hidden="1"/>
    </xf>
    <xf numFmtId="0" fontId="11" fillId="0" borderId="2" xfId="2" applyNumberFormat="1" applyFont="1" applyFill="1" applyBorder="1" applyAlignment="1" applyProtection="1">
      <alignment horizontal="center" vertical="center"/>
      <protection hidden="1"/>
    </xf>
    <xf numFmtId="164" fontId="11" fillId="0" borderId="2" xfId="2" applyNumberFormat="1" applyFont="1" applyFill="1" applyBorder="1" applyAlignment="1" applyProtection="1">
      <alignment horizontal="center" vertical="center"/>
      <protection hidden="1"/>
    </xf>
    <xf numFmtId="169" fontId="10" fillId="0" borderId="2" xfId="2" applyNumberFormat="1" applyFont="1" applyFill="1" applyBorder="1" applyAlignment="1" applyProtection="1">
      <alignment horizontal="center" vertical="center"/>
      <protection hidden="1"/>
    </xf>
    <xf numFmtId="169" fontId="11" fillId="0" borderId="2" xfId="2" applyNumberFormat="1" applyFont="1" applyFill="1" applyBorder="1" applyAlignment="1" applyProtection="1">
      <alignment horizontal="center" vertical="center"/>
      <protection hidden="1"/>
    </xf>
    <xf numFmtId="169" fontId="11" fillId="0" borderId="2" xfId="2" applyNumberFormat="1" applyFont="1" applyBorder="1" applyAlignment="1" applyProtection="1">
      <alignment horizontal="center" vertical="center"/>
      <protection hidden="1"/>
    </xf>
    <xf numFmtId="169" fontId="11" fillId="0" borderId="2" xfId="2" applyNumberFormat="1" applyFont="1" applyBorder="1" applyAlignment="1">
      <alignment horizontal="center" vertical="center"/>
    </xf>
    <xf numFmtId="2" fontId="5" fillId="0" borderId="2" xfId="1" applyNumberFormat="1" applyFont="1" applyFill="1" applyBorder="1" applyAlignment="1" applyProtection="1">
      <alignment horizontal="center" vertical="center"/>
      <protection hidden="1"/>
    </xf>
    <xf numFmtId="2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wrapText="1"/>
      <protection hidden="1"/>
    </xf>
    <xf numFmtId="2" fontId="5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11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left" vertical="top" wrapText="1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2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2" fontId="5" fillId="0" borderId="13" xfId="1" applyNumberFormat="1" applyFont="1" applyFill="1" applyBorder="1" applyAlignment="1" applyProtection="1">
      <alignment horizontal="center" vertical="center"/>
      <protection hidden="1"/>
    </xf>
    <xf numFmtId="2" fontId="5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6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169" fontId="11" fillId="0" borderId="2" xfId="2" applyNumberFormat="1" applyFont="1" applyFill="1" applyBorder="1" applyAlignment="1" applyProtection="1">
      <alignment horizontal="center" vertical="center"/>
      <protection hidden="1"/>
    </xf>
    <xf numFmtId="169" fontId="10" fillId="0" borderId="2" xfId="2" applyNumberFormat="1" applyFont="1" applyFill="1" applyBorder="1" applyAlignment="1" applyProtection="1">
      <alignment horizontal="center" vertical="center"/>
      <protection hidden="1"/>
    </xf>
    <xf numFmtId="2" fontId="2" fillId="0" borderId="8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justify"/>
    </xf>
    <xf numFmtId="0" fontId="3" fillId="0" borderId="0" xfId="1" applyNumberFormat="1" applyFont="1" applyFill="1" applyAlignment="1" applyProtection="1">
      <alignment horizontal="justify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25"/>
  <sheetViews>
    <sheetView showGridLines="0" tabSelected="1" view="pageBreakPreview" zoomScaleSheetLayoutView="100" workbookViewId="0">
      <selection activeCell="AH4" sqref="AH4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8" customWidth="1"/>
    <col min="16" max="16" width="6.85546875" style="1" customWidth="1"/>
    <col min="17" max="17" width="5.7109375" style="1" customWidth="1"/>
    <col min="18" max="18" width="0" style="1" hidden="1" customWidth="1"/>
    <col min="19" max="19" width="12.140625" style="1" customWidth="1"/>
    <col min="20" max="20" width="7" style="1" customWidth="1"/>
    <col min="21" max="22" width="0" style="1" hidden="1" customWidth="1"/>
    <col min="23" max="23" width="11.7109375" style="1" customWidth="1"/>
    <col min="24" max="28" width="0" style="1" hidden="1" customWidth="1"/>
    <col min="29" max="29" width="9.28515625" style="1" customWidth="1"/>
    <col min="30" max="30" width="0" style="1" hidden="1" customWidth="1"/>
    <col min="31" max="255" width="9.140625" style="1" customWidth="1"/>
    <col min="256" max="16384" width="9.140625" style="1"/>
  </cols>
  <sheetData>
    <row r="1" spans="1:35" ht="15.75" customHeight="1">
      <c r="AC1" s="184" t="s">
        <v>173</v>
      </c>
      <c r="AD1" s="184"/>
      <c r="AE1" s="184"/>
      <c r="AF1" s="39"/>
    </row>
    <row r="2" spans="1:35" ht="96.75" customHeight="1">
      <c r="Q2" s="205" t="s">
        <v>186</v>
      </c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39"/>
      <c r="AG2" s="39"/>
      <c r="AH2" s="39"/>
      <c r="AI2" s="39"/>
    </row>
    <row r="4" spans="1:35" ht="103.5" customHeight="1">
      <c r="O4" s="182" t="s">
        <v>185</v>
      </c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</row>
    <row r="6" spans="1:35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9"/>
      <c r="P6" s="4"/>
      <c r="Q6" s="4"/>
      <c r="R6" s="4"/>
      <c r="S6" s="4"/>
      <c r="T6" s="4"/>
      <c r="U6" s="4"/>
      <c r="V6" s="4"/>
      <c r="W6" s="4"/>
      <c r="X6" s="2"/>
      <c r="Y6" s="2"/>
      <c r="Z6" s="2"/>
      <c r="AA6" s="2"/>
      <c r="AB6" s="2"/>
      <c r="AC6" s="2"/>
      <c r="AD6" s="2"/>
    </row>
    <row r="7" spans="1:35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9"/>
      <c r="P7" s="4"/>
      <c r="Q7" s="4"/>
      <c r="R7" s="4"/>
      <c r="S7" s="4"/>
      <c r="T7" s="4"/>
      <c r="U7" s="4"/>
      <c r="V7" s="4"/>
      <c r="X7" s="40"/>
      <c r="Y7" s="38"/>
      <c r="Z7" s="38"/>
      <c r="AA7" s="3"/>
      <c r="AB7" s="2"/>
      <c r="AC7" s="2"/>
      <c r="AD7" s="2"/>
      <c r="AE7" s="38" t="s">
        <v>151</v>
      </c>
    </row>
    <row r="8" spans="1:35" ht="15.75" customHeight="1" thickBot="1">
      <c r="A8" s="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74"/>
      <c r="P8" s="174"/>
      <c r="Q8" s="174"/>
      <c r="R8" s="36"/>
      <c r="S8" s="174"/>
      <c r="T8" s="174"/>
      <c r="U8" s="36" t="s">
        <v>6</v>
      </c>
      <c r="V8" s="37" t="s">
        <v>145</v>
      </c>
      <c r="W8" s="185" t="s">
        <v>144</v>
      </c>
      <c r="X8" s="186"/>
      <c r="Y8" s="186"/>
      <c r="Z8" s="186"/>
      <c r="AA8" s="186"/>
      <c r="AB8" s="186"/>
      <c r="AC8" s="186"/>
      <c r="AD8" s="186"/>
      <c r="AE8" s="187"/>
    </row>
    <row r="9" spans="1:35" ht="21.75" customHeight="1">
      <c r="A9" s="3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173" t="s">
        <v>150</v>
      </c>
      <c r="P9" s="175" t="s">
        <v>149</v>
      </c>
      <c r="Q9" s="175" t="s">
        <v>148</v>
      </c>
      <c r="R9" s="43"/>
      <c r="S9" s="175" t="s">
        <v>147</v>
      </c>
      <c r="T9" s="175" t="s">
        <v>146</v>
      </c>
      <c r="U9" s="33"/>
      <c r="V9" s="32"/>
      <c r="W9" s="44" t="s">
        <v>152</v>
      </c>
      <c r="X9" s="35"/>
      <c r="Y9" s="35"/>
      <c r="Z9" s="35"/>
      <c r="AA9" s="35"/>
      <c r="AB9" s="35"/>
      <c r="AC9" s="44" t="s">
        <v>153</v>
      </c>
      <c r="AD9" s="41"/>
      <c r="AE9" s="44" t="s">
        <v>174</v>
      </c>
    </row>
    <row r="10" spans="1:35" ht="15" customHeight="1">
      <c r="A10" s="13"/>
      <c r="B10" s="193" t="s">
        <v>143</v>
      </c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2">
        <v>113</v>
      </c>
      <c r="N10" s="11"/>
      <c r="O10" s="70" t="s">
        <v>143</v>
      </c>
      <c r="P10" s="80">
        <v>1</v>
      </c>
      <c r="Q10" s="80">
        <v>0</v>
      </c>
      <c r="R10" s="81">
        <v>113</v>
      </c>
      <c r="S10" s="82" t="s">
        <v>6</v>
      </c>
      <c r="T10" s="14" t="s">
        <v>6</v>
      </c>
      <c r="U10" s="9">
        <v>0</v>
      </c>
      <c r="V10" s="8"/>
      <c r="W10" s="109">
        <f>W12+W19+W35+W45</f>
        <v>2507.7999999999997</v>
      </c>
      <c r="X10" s="179"/>
      <c r="Y10" s="179"/>
      <c r="Z10" s="179"/>
      <c r="AA10" s="110"/>
      <c r="AB10" s="110"/>
      <c r="AC10" s="106">
        <f>AC12+AC19+AC35+AC45</f>
        <v>1950.6000000000001</v>
      </c>
      <c r="AD10" s="107"/>
      <c r="AE10" s="108">
        <f>AE11+AE19+AE35+AE45</f>
        <v>2205.5</v>
      </c>
    </row>
    <row r="11" spans="1:35" ht="47.25">
      <c r="A11" s="13"/>
      <c r="B11" s="192" t="s">
        <v>142</v>
      </c>
      <c r="C11" s="192"/>
      <c r="D11" s="192"/>
      <c r="E11" s="193"/>
      <c r="F11" s="193"/>
      <c r="G11" s="193"/>
      <c r="H11" s="193"/>
      <c r="I11" s="193"/>
      <c r="J11" s="193"/>
      <c r="K11" s="193"/>
      <c r="L11" s="193"/>
      <c r="M11" s="12">
        <v>102</v>
      </c>
      <c r="N11" s="11"/>
      <c r="O11" s="70" t="s">
        <v>142</v>
      </c>
      <c r="P11" s="80">
        <v>1</v>
      </c>
      <c r="Q11" s="80">
        <v>2</v>
      </c>
      <c r="R11" s="81">
        <v>102</v>
      </c>
      <c r="S11" s="82" t="s">
        <v>6</v>
      </c>
      <c r="T11" s="74" t="s">
        <v>6</v>
      </c>
      <c r="U11" s="36">
        <v>0</v>
      </c>
      <c r="V11" s="23"/>
      <c r="W11" s="109">
        <f>W12</f>
        <v>740.2</v>
      </c>
      <c r="X11" s="179"/>
      <c r="Y11" s="179"/>
      <c r="Z11" s="179"/>
      <c r="AA11" s="110"/>
      <c r="AB11" s="110"/>
      <c r="AC11" s="111">
        <f>AC12</f>
        <v>740.2</v>
      </c>
      <c r="AD11" s="112"/>
      <c r="AE11" s="113">
        <f>AE12</f>
        <v>740.2</v>
      </c>
    </row>
    <row r="12" spans="1:35" ht="20.25" customHeight="1">
      <c r="A12" s="13"/>
      <c r="B12" s="21"/>
      <c r="C12" s="20"/>
      <c r="D12" s="19"/>
      <c r="E12" s="198" t="s">
        <v>11</v>
      </c>
      <c r="F12" s="198"/>
      <c r="G12" s="198"/>
      <c r="H12" s="198"/>
      <c r="I12" s="199"/>
      <c r="J12" s="199"/>
      <c r="K12" s="199"/>
      <c r="L12" s="199"/>
      <c r="M12" s="12">
        <v>102</v>
      </c>
      <c r="N12" s="11"/>
      <c r="O12" s="71" t="s">
        <v>10</v>
      </c>
      <c r="P12" s="81">
        <v>1</v>
      </c>
      <c r="Q12" s="81">
        <v>2</v>
      </c>
      <c r="R12" s="81">
        <v>102</v>
      </c>
      <c r="S12" s="83" t="s">
        <v>9</v>
      </c>
      <c r="T12" s="73" t="s">
        <v>6</v>
      </c>
      <c r="U12" s="69" t="s">
        <v>2</v>
      </c>
      <c r="V12" s="73"/>
      <c r="W12" s="106">
        <f>W13</f>
        <v>740.2</v>
      </c>
      <c r="X12" s="179"/>
      <c r="Y12" s="179"/>
      <c r="Z12" s="179"/>
      <c r="AA12" s="110"/>
      <c r="AB12" s="110"/>
      <c r="AC12" s="106">
        <f>AC13</f>
        <v>740.2</v>
      </c>
      <c r="AD12" s="107"/>
      <c r="AE12" s="108">
        <f>AE13</f>
        <v>740.2</v>
      </c>
    </row>
    <row r="13" spans="1:35" ht="15" customHeight="1">
      <c r="A13" s="13"/>
      <c r="B13" s="18"/>
      <c r="C13" s="17"/>
      <c r="D13" s="17"/>
      <c r="E13" s="16"/>
      <c r="F13" s="16"/>
      <c r="G13" s="16"/>
      <c r="H13" s="15"/>
      <c r="I13" s="194" t="s">
        <v>141</v>
      </c>
      <c r="J13" s="194"/>
      <c r="K13" s="194"/>
      <c r="L13" s="194"/>
      <c r="M13" s="12">
        <v>102</v>
      </c>
      <c r="N13" s="11"/>
      <c r="O13" s="71" t="s">
        <v>140</v>
      </c>
      <c r="P13" s="81">
        <v>1</v>
      </c>
      <c r="Q13" s="81">
        <v>2</v>
      </c>
      <c r="R13" s="81">
        <v>102</v>
      </c>
      <c r="S13" s="83" t="s">
        <v>139</v>
      </c>
      <c r="T13" s="73" t="s">
        <v>6</v>
      </c>
      <c r="U13" s="69" t="s">
        <v>2</v>
      </c>
      <c r="V13" s="73"/>
      <c r="W13" s="106">
        <f>W15</f>
        <v>740.2</v>
      </c>
      <c r="X13" s="179"/>
      <c r="Y13" s="179"/>
      <c r="Z13" s="179"/>
      <c r="AA13" s="110"/>
      <c r="AB13" s="110"/>
      <c r="AC13" s="106">
        <f>AC14</f>
        <v>740.2</v>
      </c>
      <c r="AD13" s="107"/>
      <c r="AE13" s="108">
        <f>AE14</f>
        <v>740.2</v>
      </c>
    </row>
    <row r="14" spans="1:35" ht="82.5" customHeight="1">
      <c r="A14" s="13"/>
      <c r="B14" s="181">
        <v>100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2">
        <v>102</v>
      </c>
      <c r="N14" s="11"/>
      <c r="O14" s="75" t="s">
        <v>33</v>
      </c>
      <c r="P14" s="81">
        <v>1</v>
      </c>
      <c r="Q14" s="81">
        <v>2</v>
      </c>
      <c r="R14" s="81">
        <v>102</v>
      </c>
      <c r="S14" s="83" t="s">
        <v>139</v>
      </c>
      <c r="T14" s="23">
        <v>100</v>
      </c>
      <c r="U14" s="36" t="s">
        <v>2</v>
      </c>
      <c r="V14" s="23"/>
      <c r="W14" s="110">
        <f>W15</f>
        <v>740.2</v>
      </c>
      <c r="X14" s="180"/>
      <c r="Y14" s="180"/>
      <c r="Z14" s="180"/>
      <c r="AA14" s="110"/>
      <c r="AB14" s="110"/>
      <c r="AC14" s="106">
        <f>AC15</f>
        <v>740.2</v>
      </c>
      <c r="AD14" s="107"/>
      <c r="AE14" s="108">
        <f>AE15</f>
        <v>740.2</v>
      </c>
    </row>
    <row r="15" spans="1:35" ht="30.75" customHeight="1">
      <c r="A15" s="13"/>
      <c r="B15" s="188">
        <v>120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2">
        <v>102</v>
      </c>
      <c r="N15" s="11"/>
      <c r="O15" s="54" t="s">
        <v>109</v>
      </c>
      <c r="P15" s="84">
        <v>1</v>
      </c>
      <c r="Q15" s="81">
        <v>2</v>
      </c>
      <c r="R15" s="85">
        <v>102</v>
      </c>
      <c r="S15" s="86" t="s">
        <v>139</v>
      </c>
      <c r="T15" s="23">
        <v>120</v>
      </c>
      <c r="U15" s="9" t="s">
        <v>2</v>
      </c>
      <c r="V15" s="8"/>
      <c r="W15" s="110">
        <v>740.2</v>
      </c>
      <c r="X15" s="180"/>
      <c r="Y15" s="180"/>
      <c r="Z15" s="180"/>
      <c r="AA15" s="110"/>
      <c r="AB15" s="110"/>
      <c r="AC15" s="106">
        <v>740.2</v>
      </c>
      <c r="AD15" s="107"/>
      <c r="AE15" s="108">
        <v>740.2</v>
      </c>
    </row>
    <row r="16" spans="1:35" ht="78.75" hidden="1">
      <c r="A16" s="13"/>
      <c r="B16" s="18"/>
      <c r="C16" s="17"/>
      <c r="D16" s="17"/>
      <c r="E16" s="24"/>
      <c r="F16" s="24"/>
      <c r="G16" s="16"/>
      <c r="H16" s="15"/>
      <c r="I16" s="194" t="s">
        <v>38</v>
      </c>
      <c r="J16" s="194"/>
      <c r="K16" s="194"/>
      <c r="L16" s="194"/>
      <c r="M16" s="12">
        <v>102</v>
      </c>
      <c r="N16" s="11"/>
      <c r="O16" s="52" t="s">
        <v>158</v>
      </c>
      <c r="P16" s="87">
        <v>1</v>
      </c>
      <c r="Q16" s="88">
        <v>2</v>
      </c>
      <c r="R16" s="85">
        <v>102</v>
      </c>
      <c r="S16" s="89" t="s">
        <v>157</v>
      </c>
      <c r="T16" s="45" t="s">
        <v>6</v>
      </c>
      <c r="U16" s="46" t="s">
        <v>2</v>
      </c>
      <c r="V16" s="47"/>
      <c r="W16" s="106">
        <f>W17</f>
        <v>0</v>
      </c>
      <c r="X16" s="179"/>
      <c r="Y16" s="179"/>
      <c r="Z16" s="179"/>
      <c r="AA16" s="110"/>
      <c r="AB16" s="110"/>
      <c r="AC16" s="106">
        <v>0</v>
      </c>
      <c r="AD16" s="107"/>
      <c r="AE16" s="108">
        <v>0</v>
      </c>
    </row>
    <row r="17" spans="1:31" ht="84.75" hidden="1" customHeight="1">
      <c r="A17" s="13"/>
      <c r="B17" s="181">
        <v>100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2">
        <v>102</v>
      </c>
      <c r="N17" s="11"/>
      <c r="O17" s="53" t="s">
        <v>33</v>
      </c>
      <c r="P17" s="81">
        <v>1</v>
      </c>
      <c r="Q17" s="81">
        <v>2</v>
      </c>
      <c r="R17" s="81">
        <v>102</v>
      </c>
      <c r="S17" s="83" t="s">
        <v>157</v>
      </c>
      <c r="T17" s="23">
        <v>100</v>
      </c>
      <c r="U17" s="36" t="s">
        <v>2</v>
      </c>
      <c r="V17" s="23"/>
      <c r="W17" s="110">
        <f>W18</f>
        <v>0</v>
      </c>
      <c r="X17" s="180"/>
      <c r="Y17" s="180"/>
      <c r="Z17" s="180"/>
      <c r="AA17" s="110"/>
      <c r="AB17" s="110"/>
      <c r="AC17" s="106">
        <v>0</v>
      </c>
      <c r="AD17" s="107"/>
      <c r="AE17" s="108">
        <v>0</v>
      </c>
    </row>
    <row r="18" spans="1:31" ht="31.5" hidden="1">
      <c r="A18" s="13"/>
      <c r="B18" s="188">
        <v>120</v>
      </c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2">
        <v>102</v>
      </c>
      <c r="N18" s="11"/>
      <c r="O18" s="54" t="s">
        <v>109</v>
      </c>
      <c r="P18" s="81">
        <v>1</v>
      </c>
      <c r="Q18" s="81">
        <v>2</v>
      </c>
      <c r="R18" s="81">
        <v>102</v>
      </c>
      <c r="S18" s="83" t="s">
        <v>157</v>
      </c>
      <c r="T18" s="23">
        <v>120</v>
      </c>
      <c r="U18" s="36" t="s">
        <v>2</v>
      </c>
      <c r="V18" s="23"/>
      <c r="W18" s="110">
        <v>0</v>
      </c>
      <c r="X18" s="180"/>
      <c r="Y18" s="180"/>
      <c r="Z18" s="180"/>
      <c r="AA18" s="110"/>
      <c r="AB18" s="110"/>
      <c r="AC18" s="106">
        <v>0</v>
      </c>
      <c r="AD18" s="107"/>
      <c r="AE18" s="108">
        <v>0</v>
      </c>
    </row>
    <row r="19" spans="1:31" ht="78.75">
      <c r="A19" s="13"/>
      <c r="B19" s="197" t="s">
        <v>138</v>
      </c>
      <c r="C19" s="197"/>
      <c r="D19" s="197"/>
      <c r="E19" s="190"/>
      <c r="F19" s="190"/>
      <c r="G19" s="190"/>
      <c r="H19" s="190"/>
      <c r="I19" s="190"/>
      <c r="J19" s="190"/>
      <c r="K19" s="190"/>
      <c r="L19" s="190"/>
      <c r="M19" s="12">
        <v>104</v>
      </c>
      <c r="N19" s="11"/>
      <c r="O19" s="70" t="s">
        <v>138</v>
      </c>
      <c r="P19" s="80">
        <v>1</v>
      </c>
      <c r="Q19" s="80">
        <v>4</v>
      </c>
      <c r="R19" s="81">
        <v>104</v>
      </c>
      <c r="S19" s="82" t="s">
        <v>6</v>
      </c>
      <c r="T19" s="74" t="s">
        <v>6</v>
      </c>
      <c r="U19" s="36">
        <v>0</v>
      </c>
      <c r="V19" s="23"/>
      <c r="W19" s="109">
        <f>W20</f>
        <v>1753.6999999999998</v>
      </c>
      <c r="X19" s="179"/>
      <c r="Y19" s="179"/>
      <c r="Z19" s="179"/>
      <c r="AA19" s="110"/>
      <c r="AB19" s="110"/>
      <c r="AC19" s="111">
        <f>AC20</f>
        <v>1196.5</v>
      </c>
      <c r="AD19" s="112"/>
      <c r="AE19" s="113">
        <f>AE20</f>
        <v>1451.3999999999999</v>
      </c>
    </row>
    <row r="20" spans="1:31" ht="29.25" customHeight="1">
      <c r="A20" s="13"/>
      <c r="B20" s="21"/>
      <c r="C20" s="20"/>
      <c r="D20" s="19"/>
      <c r="E20" s="198" t="s">
        <v>11</v>
      </c>
      <c r="F20" s="198"/>
      <c r="G20" s="198"/>
      <c r="H20" s="198"/>
      <c r="I20" s="199"/>
      <c r="J20" s="199"/>
      <c r="K20" s="199"/>
      <c r="L20" s="199"/>
      <c r="M20" s="12">
        <v>104</v>
      </c>
      <c r="N20" s="11"/>
      <c r="O20" s="57" t="s">
        <v>10</v>
      </c>
      <c r="P20" s="90">
        <v>1</v>
      </c>
      <c r="Q20" s="91">
        <v>4</v>
      </c>
      <c r="R20" s="85">
        <v>104</v>
      </c>
      <c r="S20" s="92" t="s">
        <v>9</v>
      </c>
      <c r="T20" s="58" t="s">
        <v>6</v>
      </c>
      <c r="U20" s="46" t="s">
        <v>2</v>
      </c>
      <c r="V20" s="47"/>
      <c r="W20" s="106">
        <f>W21+W24+W29+W32</f>
        <v>1753.6999999999998</v>
      </c>
      <c r="X20" s="179"/>
      <c r="Y20" s="179"/>
      <c r="Z20" s="179"/>
      <c r="AA20" s="110"/>
      <c r="AB20" s="110"/>
      <c r="AC20" s="106">
        <f>AC21+AC24+AC27+AC29</f>
        <v>1196.5</v>
      </c>
      <c r="AD20" s="107"/>
      <c r="AE20" s="108">
        <f>AE21+AE24+AE27+AE29</f>
        <v>1451.3999999999999</v>
      </c>
    </row>
    <row r="21" spans="1:31" ht="31.5">
      <c r="A21" s="13"/>
      <c r="B21" s="18"/>
      <c r="C21" s="17"/>
      <c r="D21" s="17"/>
      <c r="E21" s="16"/>
      <c r="F21" s="16"/>
      <c r="G21" s="16"/>
      <c r="H21" s="15"/>
      <c r="I21" s="194" t="s">
        <v>137</v>
      </c>
      <c r="J21" s="194"/>
      <c r="K21" s="194"/>
      <c r="L21" s="194"/>
      <c r="M21" s="12">
        <v>104</v>
      </c>
      <c r="N21" s="11"/>
      <c r="O21" s="52" t="s">
        <v>136</v>
      </c>
      <c r="P21" s="87">
        <v>1</v>
      </c>
      <c r="Q21" s="88">
        <v>4</v>
      </c>
      <c r="R21" s="85">
        <v>104</v>
      </c>
      <c r="S21" s="89" t="s">
        <v>135</v>
      </c>
      <c r="T21" s="45" t="s">
        <v>6</v>
      </c>
      <c r="U21" s="46" t="s">
        <v>2</v>
      </c>
      <c r="V21" s="47"/>
      <c r="W21" s="106">
        <f>W22</f>
        <v>880.3</v>
      </c>
      <c r="X21" s="179"/>
      <c r="Y21" s="179"/>
      <c r="Z21" s="179"/>
      <c r="AA21" s="110"/>
      <c r="AB21" s="110"/>
      <c r="AC21" s="106">
        <v>1102.4000000000001</v>
      </c>
      <c r="AD21" s="107"/>
      <c r="AE21" s="108">
        <v>1381.3</v>
      </c>
    </row>
    <row r="22" spans="1:31" ht="82.5" customHeight="1">
      <c r="A22" s="13"/>
      <c r="B22" s="181">
        <v>100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2">
        <v>104</v>
      </c>
      <c r="N22" s="11"/>
      <c r="O22" s="53" t="s">
        <v>33</v>
      </c>
      <c r="P22" s="87">
        <v>1</v>
      </c>
      <c r="Q22" s="88">
        <v>4</v>
      </c>
      <c r="R22" s="85">
        <v>104</v>
      </c>
      <c r="S22" s="89" t="s">
        <v>135</v>
      </c>
      <c r="T22" s="10">
        <v>100</v>
      </c>
      <c r="U22" s="9" t="s">
        <v>2</v>
      </c>
      <c r="V22" s="8"/>
      <c r="W22" s="110">
        <f>W23</f>
        <v>880.3</v>
      </c>
      <c r="X22" s="180"/>
      <c r="Y22" s="180"/>
      <c r="Z22" s="180"/>
      <c r="AA22" s="110"/>
      <c r="AB22" s="110"/>
      <c r="AC22" s="106">
        <f>AC23</f>
        <v>1102.4000000000001</v>
      </c>
      <c r="AD22" s="107"/>
      <c r="AE22" s="108">
        <f>AE23</f>
        <v>1381.3</v>
      </c>
    </row>
    <row r="23" spans="1:31" ht="33.75" customHeight="1">
      <c r="A23" s="13"/>
      <c r="B23" s="188">
        <v>120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2">
        <v>104</v>
      </c>
      <c r="N23" s="11"/>
      <c r="O23" s="54" t="s">
        <v>109</v>
      </c>
      <c r="P23" s="84">
        <v>1</v>
      </c>
      <c r="Q23" s="81">
        <v>4</v>
      </c>
      <c r="R23" s="85">
        <v>104</v>
      </c>
      <c r="S23" s="86" t="s">
        <v>135</v>
      </c>
      <c r="T23" s="23">
        <v>120</v>
      </c>
      <c r="U23" s="9" t="s">
        <v>2</v>
      </c>
      <c r="V23" s="8"/>
      <c r="W23" s="110">
        <v>880.3</v>
      </c>
      <c r="X23" s="180"/>
      <c r="Y23" s="180"/>
      <c r="Z23" s="180"/>
      <c r="AA23" s="110"/>
      <c r="AB23" s="110"/>
      <c r="AC23" s="106">
        <v>1102.4000000000001</v>
      </c>
      <c r="AD23" s="107"/>
      <c r="AE23" s="108">
        <v>1381.3</v>
      </c>
    </row>
    <row r="24" spans="1:31" ht="33" customHeight="1">
      <c r="A24" s="13"/>
      <c r="B24" s="29"/>
      <c r="C24" s="28"/>
      <c r="D24" s="28"/>
      <c r="E24" s="16"/>
      <c r="F24" s="16"/>
      <c r="G24" s="16"/>
      <c r="H24" s="15"/>
      <c r="I24" s="189" t="s">
        <v>134</v>
      </c>
      <c r="J24" s="189"/>
      <c r="K24" s="189"/>
      <c r="L24" s="189"/>
      <c r="M24" s="12">
        <v>104</v>
      </c>
      <c r="N24" s="11"/>
      <c r="O24" s="57" t="s">
        <v>133</v>
      </c>
      <c r="P24" s="90">
        <v>1</v>
      </c>
      <c r="Q24" s="91">
        <v>4</v>
      </c>
      <c r="R24" s="85">
        <v>104</v>
      </c>
      <c r="S24" s="92" t="s">
        <v>132</v>
      </c>
      <c r="T24" s="58" t="s">
        <v>6</v>
      </c>
      <c r="U24" s="46" t="s">
        <v>2</v>
      </c>
      <c r="V24" s="47"/>
      <c r="W24" s="106">
        <f>W25+W27</f>
        <v>402</v>
      </c>
      <c r="X24" s="179"/>
      <c r="Y24" s="179"/>
      <c r="Z24" s="179"/>
      <c r="AA24" s="110"/>
      <c r="AB24" s="110"/>
      <c r="AC24" s="106">
        <f>AC25</f>
        <v>72</v>
      </c>
      <c r="AD24" s="107"/>
      <c r="AE24" s="108">
        <f>AE25</f>
        <v>60</v>
      </c>
    </row>
    <row r="25" spans="1:31" ht="33" customHeight="1">
      <c r="A25" s="13"/>
      <c r="B25" s="181">
        <v>200</v>
      </c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2">
        <v>104</v>
      </c>
      <c r="N25" s="11"/>
      <c r="O25" s="52" t="s">
        <v>154</v>
      </c>
      <c r="P25" s="87">
        <v>1</v>
      </c>
      <c r="Q25" s="88">
        <v>4</v>
      </c>
      <c r="R25" s="85">
        <v>104</v>
      </c>
      <c r="S25" s="89" t="s">
        <v>132</v>
      </c>
      <c r="T25" s="10">
        <v>200</v>
      </c>
      <c r="U25" s="9" t="s">
        <v>2</v>
      </c>
      <c r="V25" s="8"/>
      <c r="W25" s="110">
        <f>W26</f>
        <v>374</v>
      </c>
      <c r="X25" s="180"/>
      <c r="Y25" s="180"/>
      <c r="Z25" s="180"/>
      <c r="AA25" s="110"/>
      <c r="AB25" s="110"/>
      <c r="AC25" s="106">
        <f>AC26</f>
        <v>72</v>
      </c>
      <c r="AD25" s="107"/>
      <c r="AE25" s="108">
        <f>AE26</f>
        <v>60</v>
      </c>
    </row>
    <row r="26" spans="1:31" ht="47.25">
      <c r="A26" s="13"/>
      <c r="B26" s="188">
        <v>240</v>
      </c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2">
        <v>104</v>
      </c>
      <c r="N26" s="11"/>
      <c r="O26" s="54" t="s">
        <v>5</v>
      </c>
      <c r="P26" s="84">
        <v>1</v>
      </c>
      <c r="Q26" s="81">
        <v>4</v>
      </c>
      <c r="R26" s="85">
        <v>104</v>
      </c>
      <c r="S26" s="86" t="s">
        <v>132</v>
      </c>
      <c r="T26" s="23">
        <v>240</v>
      </c>
      <c r="U26" s="9" t="s">
        <v>2</v>
      </c>
      <c r="V26" s="8"/>
      <c r="W26" s="110">
        <v>374</v>
      </c>
      <c r="X26" s="180"/>
      <c r="Y26" s="180"/>
      <c r="Z26" s="180"/>
      <c r="AA26" s="110"/>
      <c r="AB26" s="110"/>
      <c r="AC26" s="106">
        <v>72</v>
      </c>
      <c r="AD26" s="107"/>
      <c r="AE26" s="108">
        <v>60</v>
      </c>
    </row>
    <row r="27" spans="1:31" ht="15" customHeight="1">
      <c r="A27" s="13"/>
      <c r="B27" s="200">
        <v>800</v>
      </c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12">
        <v>104</v>
      </c>
      <c r="N27" s="11"/>
      <c r="O27" s="56" t="s">
        <v>31</v>
      </c>
      <c r="P27" s="90">
        <v>1</v>
      </c>
      <c r="Q27" s="91">
        <v>4</v>
      </c>
      <c r="R27" s="85">
        <v>104</v>
      </c>
      <c r="S27" s="92" t="s">
        <v>132</v>
      </c>
      <c r="T27" s="30">
        <v>800</v>
      </c>
      <c r="U27" s="9" t="s">
        <v>2</v>
      </c>
      <c r="V27" s="8"/>
      <c r="W27" s="106">
        <v>28</v>
      </c>
      <c r="X27" s="180"/>
      <c r="Y27" s="180"/>
      <c r="Z27" s="180"/>
      <c r="AA27" s="110"/>
      <c r="AB27" s="110"/>
      <c r="AC27" s="106">
        <f>AC28</f>
        <v>22</v>
      </c>
      <c r="AD27" s="107"/>
      <c r="AE27" s="108">
        <f>AE28</f>
        <v>10</v>
      </c>
    </row>
    <row r="28" spans="1:31" ht="15" customHeight="1">
      <c r="A28" s="13"/>
      <c r="B28" s="188">
        <v>850</v>
      </c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2">
        <v>104</v>
      </c>
      <c r="N28" s="11"/>
      <c r="O28" s="54" t="s">
        <v>30</v>
      </c>
      <c r="P28" s="84">
        <v>1</v>
      </c>
      <c r="Q28" s="81">
        <v>4</v>
      </c>
      <c r="R28" s="85">
        <v>104</v>
      </c>
      <c r="S28" s="86" t="s">
        <v>132</v>
      </c>
      <c r="T28" s="23">
        <v>850</v>
      </c>
      <c r="U28" s="9" t="s">
        <v>2</v>
      </c>
      <c r="V28" s="8"/>
      <c r="W28" s="110">
        <v>28</v>
      </c>
      <c r="X28" s="180"/>
      <c r="Y28" s="180"/>
      <c r="Z28" s="180"/>
      <c r="AA28" s="110"/>
      <c r="AB28" s="110"/>
      <c r="AC28" s="106">
        <v>22</v>
      </c>
      <c r="AD28" s="107"/>
      <c r="AE28" s="108">
        <v>10</v>
      </c>
    </row>
    <row r="29" spans="1:31" ht="15" customHeight="1">
      <c r="A29" s="13"/>
      <c r="B29" s="165"/>
      <c r="C29" s="165"/>
      <c r="D29" s="165"/>
      <c r="E29" s="165"/>
      <c r="F29" s="165"/>
      <c r="G29" s="167"/>
      <c r="H29" s="172"/>
      <c r="I29" s="165"/>
      <c r="J29" s="165"/>
      <c r="K29" s="165"/>
      <c r="L29" s="165"/>
      <c r="M29" s="12"/>
      <c r="N29" s="11"/>
      <c r="O29" s="130" t="s">
        <v>182</v>
      </c>
      <c r="P29" s="84">
        <v>1</v>
      </c>
      <c r="Q29" s="81">
        <v>4</v>
      </c>
      <c r="R29" s="85"/>
      <c r="S29" s="168" t="s">
        <v>183</v>
      </c>
      <c r="T29" s="10"/>
      <c r="U29" s="76"/>
      <c r="V29" s="8"/>
      <c r="W29" s="166">
        <f>W30</f>
        <v>0.1</v>
      </c>
      <c r="X29" s="179"/>
      <c r="Y29" s="179"/>
      <c r="Z29" s="179"/>
      <c r="AA29" s="164"/>
      <c r="AB29" s="164"/>
      <c r="AC29" s="166">
        <f>AC30</f>
        <v>0.1</v>
      </c>
      <c r="AD29" s="107"/>
      <c r="AE29" s="108">
        <f>AE30</f>
        <v>0.1</v>
      </c>
    </row>
    <row r="30" spans="1:31" ht="15" customHeight="1">
      <c r="A30" s="13"/>
      <c r="B30" s="165"/>
      <c r="C30" s="165"/>
      <c r="D30" s="165"/>
      <c r="E30" s="165"/>
      <c r="F30" s="165"/>
      <c r="G30" s="167"/>
      <c r="H30" s="172"/>
      <c r="I30" s="165"/>
      <c r="J30" s="165"/>
      <c r="K30" s="165"/>
      <c r="L30" s="165"/>
      <c r="M30" s="12"/>
      <c r="N30" s="11"/>
      <c r="O30" s="131" t="s">
        <v>178</v>
      </c>
      <c r="P30" s="84">
        <v>1</v>
      </c>
      <c r="Q30" s="81">
        <v>4</v>
      </c>
      <c r="R30" s="85"/>
      <c r="S30" s="169" t="s">
        <v>183</v>
      </c>
      <c r="T30" s="23">
        <v>200</v>
      </c>
      <c r="U30" s="76"/>
      <c r="V30" s="8"/>
      <c r="W30" s="164">
        <f>W31</f>
        <v>0.1</v>
      </c>
      <c r="X30" s="180"/>
      <c r="Y30" s="180"/>
      <c r="Z30" s="180"/>
      <c r="AA30" s="164"/>
      <c r="AB30" s="164"/>
      <c r="AC30" s="166">
        <f>AC31</f>
        <v>0.1</v>
      </c>
      <c r="AD30" s="107"/>
      <c r="AE30" s="108">
        <f>AE31</f>
        <v>0.1</v>
      </c>
    </row>
    <row r="31" spans="1:31" ht="15" customHeight="1">
      <c r="A31" s="13"/>
      <c r="B31" s="165"/>
      <c r="C31" s="165"/>
      <c r="D31" s="165"/>
      <c r="E31" s="165"/>
      <c r="F31" s="165"/>
      <c r="G31" s="167"/>
      <c r="H31" s="172"/>
      <c r="I31" s="165"/>
      <c r="J31" s="165"/>
      <c r="K31" s="165"/>
      <c r="L31" s="165"/>
      <c r="M31" s="12"/>
      <c r="N31" s="11"/>
      <c r="O31" s="132" t="s">
        <v>5</v>
      </c>
      <c r="P31" s="84">
        <v>1</v>
      </c>
      <c r="Q31" s="81">
        <v>4</v>
      </c>
      <c r="R31" s="85"/>
      <c r="S31" s="170" t="s">
        <v>183</v>
      </c>
      <c r="T31" s="23">
        <v>240</v>
      </c>
      <c r="U31" s="76"/>
      <c r="V31" s="8"/>
      <c r="W31" s="164">
        <v>0.1</v>
      </c>
      <c r="X31" s="180"/>
      <c r="Y31" s="180"/>
      <c r="Z31" s="180"/>
      <c r="AA31" s="164"/>
      <c r="AB31" s="164"/>
      <c r="AC31" s="166">
        <v>0.1</v>
      </c>
      <c r="AD31" s="107"/>
      <c r="AE31" s="108">
        <v>0.1</v>
      </c>
    </row>
    <row r="32" spans="1:31" ht="15.75">
      <c r="A32" s="13"/>
      <c r="B32" s="18"/>
      <c r="C32" s="17"/>
      <c r="D32" s="17"/>
      <c r="E32" s="24"/>
      <c r="F32" s="24"/>
      <c r="G32" s="16"/>
      <c r="H32" s="15"/>
      <c r="I32" s="194" t="s">
        <v>38</v>
      </c>
      <c r="J32" s="194"/>
      <c r="K32" s="194"/>
      <c r="L32" s="194"/>
      <c r="M32" s="12">
        <v>104</v>
      </c>
      <c r="N32" s="11"/>
      <c r="O32" s="176" t="s">
        <v>181</v>
      </c>
      <c r="P32" s="87">
        <v>1</v>
      </c>
      <c r="Q32" s="88">
        <v>4</v>
      </c>
      <c r="R32" s="85">
        <v>104</v>
      </c>
      <c r="S32" s="89" t="s">
        <v>157</v>
      </c>
      <c r="T32" s="45" t="s">
        <v>6</v>
      </c>
      <c r="U32" s="46" t="s">
        <v>2</v>
      </c>
      <c r="V32" s="47"/>
      <c r="W32" s="106">
        <f>W33</f>
        <v>471.3</v>
      </c>
      <c r="X32" s="179"/>
      <c r="Y32" s="179"/>
      <c r="Z32" s="179"/>
      <c r="AA32" s="110"/>
      <c r="AB32" s="110"/>
      <c r="AC32" s="106">
        <f>AC33</f>
        <v>0</v>
      </c>
      <c r="AD32" s="107"/>
      <c r="AE32" s="108">
        <f>AE33</f>
        <v>0</v>
      </c>
    </row>
    <row r="33" spans="1:31" ht="85.5" customHeight="1">
      <c r="A33" s="13"/>
      <c r="B33" s="181">
        <v>100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2">
        <v>104</v>
      </c>
      <c r="N33" s="11"/>
      <c r="O33" s="131" t="s">
        <v>33</v>
      </c>
      <c r="P33" s="87">
        <v>1</v>
      </c>
      <c r="Q33" s="88">
        <v>4</v>
      </c>
      <c r="R33" s="85">
        <v>104</v>
      </c>
      <c r="S33" s="89" t="s">
        <v>157</v>
      </c>
      <c r="T33" s="10">
        <v>100</v>
      </c>
      <c r="U33" s="9" t="s">
        <v>2</v>
      </c>
      <c r="V33" s="8"/>
      <c r="W33" s="110">
        <f>W34</f>
        <v>471.3</v>
      </c>
      <c r="X33" s="180"/>
      <c r="Y33" s="180"/>
      <c r="Z33" s="180"/>
      <c r="AA33" s="110"/>
      <c r="AB33" s="110"/>
      <c r="AC33" s="106">
        <f>AC34</f>
        <v>0</v>
      </c>
      <c r="AD33" s="107"/>
      <c r="AE33" s="108">
        <f>AE34</f>
        <v>0</v>
      </c>
    </row>
    <row r="34" spans="1:31" ht="31.5" customHeight="1">
      <c r="A34" s="13"/>
      <c r="B34" s="188">
        <v>120</v>
      </c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2">
        <v>104</v>
      </c>
      <c r="N34" s="11"/>
      <c r="O34" s="132" t="s">
        <v>32</v>
      </c>
      <c r="P34" s="84">
        <v>1</v>
      </c>
      <c r="Q34" s="81">
        <v>4</v>
      </c>
      <c r="R34" s="81">
        <v>104</v>
      </c>
      <c r="S34" s="83" t="s">
        <v>157</v>
      </c>
      <c r="T34" s="23">
        <v>120</v>
      </c>
      <c r="U34" s="36" t="s">
        <v>2</v>
      </c>
      <c r="V34" s="23"/>
      <c r="W34" s="110">
        <v>471.3</v>
      </c>
      <c r="X34" s="180"/>
      <c r="Y34" s="180"/>
      <c r="Z34" s="180"/>
      <c r="AA34" s="110"/>
      <c r="AB34" s="110"/>
      <c r="AC34" s="106">
        <v>0</v>
      </c>
      <c r="AD34" s="107"/>
      <c r="AE34" s="108">
        <v>0</v>
      </c>
    </row>
    <row r="35" spans="1:31" ht="63">
      <c r="A35" s="13"/>
      <c r="B35" s="197" t="s">
        <v>131</v>
      </c>
      <c r="C35" s="197"/>
      <c r="D35" s="197"/>
      <c r="E35" s="190"/>
      <c r="F35" s="190"/>
      <c r="G35" s="190"/>
      <c r="H35" s="190"/>
      <c r="I35" s="190"/>
      <c r="J35" s="190"/>
      <c r="K35" s="190"/>
      <c r="L35" s="190"/>
      <c r="M35" s="12">
        <v>106</v>
      </c>
      <c r="N35" s="11"/>
      <c r="O35" s="55" t="s">
        <v>131</v>
      </c>
      <c r="P35" s="93">
        <v>1</v>
      </c>
      <c r="Q35" s="80">
        <v>6</v>
      </c>
      <c r="R35" s="81">
        <v>106</v>
      </c>
      <c r="S35" s="82" t="s">
        <v>6</v>
      </c>
      <c r="T35" s="74" t="s">
        <v>6</v>
      </c>
      <c r="U35" s="36">
        <v>0</v>
      </c>
      <c r="V35" s="23"/>
      <c r="W35" s="109">
        <f>W36</f>
        <v>7.9</v>
      </c>
      <c r="X35" s="203"/>
      <c r="Y35" s="203"/>
      <c r="Z35" s="203"/>
      <c r="AA35" s="114"/>
      <c r="AB35" s="115"/>
      <c r="AC35" s="116">
        <f>AC36</f>
        <v>7.9</v>
      </c>
      <c r="AD35" s="117"/>
      <c r="AE35" s="118">
        <f>AE36</f>
        <v>7.9</v>
      </c>
    </row>
    <row r="36" spans="1:31" ht="29.25" customHeight="1">
      <c r="A36" s="13"/>
      <c r="B36" s="21"/>
      <c r="C36" s="20"/>
      <c r="D36" s="19"/>
      <c r="E36" s="177" t="s">
        <v>11</v>
      </c>
      <c r="F36" s="177"/>
      <c r="G36" s="177"/>
      <c r="H36" s="177"/>
      <c r="I36" s="178"/>
      <c r="J36" s="178"/>
      <c r="K36" s="178"/>
      <c r="L36" s="178"/>
      <c r="M36" s="12">
        <v>106</v>
      </c>
      <c r="N36" s="11"/>
      <c r="O36" s="52" t="s">
        <v>10</v>
      </c>
      <c r="P36" s="87">
        <v>1</v>
      </c>
      <c r="Q36" s="81">
        <v>6</v>
      </c>
      <c r="R36" s="81">
        <v>106</v>
      </c>
      <c r="S36" s="83" t="s">
        <v>9</v>
      </c>
      <c r="T36" s="73" t="s">
        <v>6</v>
      </c>
      <c r="U36" s="69" t="s">
        <v>2</v>
      </c>
      <c r="V36" s="73"/>
      <c r="W36" s="106">
        <f>W37</f>
        <v>7.9</v>
      </c>
      <c r="X36" s="179"/>
      <c r="Y36" s="179"/>
      <c r="Z36" s="179"/>
      <c r="AA36" s="110"/>
      <c r="AB36" s="110"/>
      <c r="AC36" s="106">
        <f>AC37</f>
        <v>7.9</v>
      </c>
      <c r="AD36" s="107"/>
      <c r="AE36" s="108">
        <f>AE37</f>
        <v>7.9</v>
      </c>
    </row>
    <row r="37" spans="1:31" ht="29.25" customHeight="1">
      <c r="A37" s="13"/>
      <c r="B37" s="18"/>
      <c r="C37" s="17"/>
      <c r="D37" s="17"/>
      <c r="E37" s="16"/>
      <c r="F37" s="16"/>
      <c r="G37" s="16"/>
      <c r="H37" s="15"/>
      <c r="I37" s="194" t="s">
        <v>130</v>
      </c>
      <c r="J37" s="194"/>
      <c r="K37" s="194"/>
      <c r="L37" s="194"/>
      <c r="M37" s="12">
        <v>106</v>
      </c>
      <c r="N37" s="11"/>
      <c r="O37" s="52" t="s">
        <v>129</v>
      </c>
      <c r="P37" s="87">
        <v>1</v>
      </c>
      <c r="Q37" s="88">
        <v>6</v>
      </c>
      <c r="R37" s="85">
        <v>106</v>
      </c>
      <c r="S37" s="89" t="s">
        <v>126</v>
      </c>
      <c r="T37" s="45" t="s">
        <v>6</v>
      </c>
      <c r="U37" s="46" t="s">
        <v>2</v>
      </c>
      <c r="V37" s="47"/>
      <c r="W37" s="106">
        <f>W38</f>
        <v>7.9</v>
      </c>
      <c r="X37" s="179"/>
      <c r="Y37" s="179"/>
      <c r="Z37" s="179"/>
      <c r="AA37" s="110"/>
      <c r="AB37" s="110"/>
      <c r="AC37" s="106">
        <f>AC38</f>
        <v>7.9</v>
      </c>
      <c r="AD37" s="107"/>
      <c r="AE37" s="108">
        <f>AE38</f>
        <v>7.9</v>
      </c>
    </row>
    <row r="38" spans="1:31" ht="15" customHeight="1">
      <c r="A38" s="13"/>
      <c r="B38" s="181">
        <v>500</v>
      </c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2">
        <v>106</v>
      </c>
      <c r="N38" s="11"/>
      <c r="O38" s="53" t="s">
        <v>128</v>
      </c>
      <c r="P38" s="87">
        <v>1</v>
      </c>
      <c r="Q38" s="88">
        <v>6</v>
      </c>
      <c r="R38" s="85">
        <v>106</v>
      </c>
      <c r="S38" s="89" t="s">
        <v>126</v>
      </c>
      <c r="T38" s="10">
        <v>500</v>
      </c>
      <c r="U38" s="9" t="s">
        <v>2</v>
      </c>
      <c r="V38" s="8"/>
      <c r="W38" s="110">
        <f>AC39</f>
        <v>7.9</v>
      </c>
      <c r="X38" s="180"/>
      <c r="Y38" s="180"/>
      <c r="Z38" s="180"/>
      <c r="AA38" s="110"/>
      <c r="AB38" s="110"/>
      <c r="AC38" s="106">
        <f>AC39</f>
        <v>7.9</v>
      </c>
      <c r="AD38" s="107"/>
      <c r="AE38" s="108">
        <f>AE39</f>
        <v>7.9</v>
      </c>
    </row>
    <row r="39" spans="1:31" ht="15" customHeight="1">
      <c r="A39" s="13"/>
      <c r="B39" s="188">
        <v>540</v>
      </c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2">
        <v>106</v>
      </c>
      <c r="N39" s="11"/>
      <c r="O39" s="54" t="s">
        <v>127</v>
      </c>
      <c r="P39" s="84">
        <v>1</v>
      </c>
      <c r="Q39" s="81">
        <v>6</v>
      </c>
      <c r="R39" s="85">
        <v>106</v>
      </c>
      <c r="S39" s="86" t="s">
        <v>126</v>
      </c>
      <c r="T39" s="23">
        <v>540</v>
      </c>
      <c r="U39" s="9" t="s">
        <v>2</v>
      </c>
      <c r="V39" s="8"/>
      <c r="W39" s="110">
        <v>7.9</v>
      </c>
      <c r="X39" s="180"/>
      <c r="Y39" s="180"/>
      <c r="Z39" s="180"/>
      <c r="AA39" s="110"/>
      <c r="AB39" s="110"/>
      <c r="AC39" s="106">
        <v>7.9</v>
      </c>
      <c r="AD39" s="107"/>
      <c r="AE39" s="108">
        <v>7.9</v>
      </c>
    </row>
    <row r="40" spans="1:31" ht="15" hidden="1" customHeight="1">
      <c r="A40" s="13"/>
      <c r="B40" s="197" t="s">
        <v>125</v>
      </c>
      <c r="C40" s="197"/>
      <c r="D40" s="197"/>
      <c r="E40" s="190"/>
      <c r="F40" s="190"/>
      <c r="G40" s="190"/>
      <c r="H40" s="190"/>
      <c r="I40" s="190"/>
      <c r="J40" s="190"/>
      <c r="K40" s="190"/>
      <c r="L40" s="190"/>
      <c r="M40" s="12">
        <v>111</v>
      </c>
      <c r="N40" s="11"/>
      <c r="O40" s="55" t="s">
        <v>125</v>
      </c>
      <c r="P40" s="93">
        <v>1</v>
      </c>
      <c r="Q40" s="94">
        <v>11</v>
      </c>
      <c r="R40" s="85">
        <v>111</v>
      </c>
      <c r="S40" s="95" t="s">
        <v>6</v>
      </c>
      <c r="T40" s="22" t="s">
        <v>6</v>
      </c>
      <c r="U40" s="9">
        <v>0</v>
      </c>
      <c r="V40" s="8"/>
      <c r="W40" s="111"/>
      <c r="X40" s="191"/>
      <c r="Y40" s="191"/>
      <c r="Z40" s="191"/>
      <c r="AA40" s="111"/>
      <c r="AB40" s="111"/>
      <c r="AC40" s="111"/>
      <c r="AD40" s="112"/>
      <c r="AE40" s="113"/>
    </row>
    <row r="41" spans="1:31" ht="29.25" hidden="1" customHeight="1">
      <c r="A41" s="13"/>
      <c r="B41" s="21"/>
      <c r="C41" s="20"/>
      <c r="D41" s="19"/>
      <c r="E41" s="177" t="s">
        <v>11</v>
      </c>
      <c r="F41" s="177"/>
      <c r="G41" s="177"/>
      <c r="H41" s="177"/>
      <c r="I41" s="178"/>
      <c r="J41" s="178"/>
      <c r="K41" s="178"/>
      <c r="L41" s="178"/>
      <c r="M41" s="12">
        <v>111</v>
      </c>
      <c r="N41" s="11"/>
      <c r="O41" s="52" t="s">
        <v>10</v>
      </c>
      <c r="P41" s="87">
        <v>1</v>
      </c>
      <c r="Q41" s="88">
        <v>11</v>
      </c>
      <c r="R41" s="85">
        <v>111</v>
      </c>
      <c r="S41" s="89" t="s">
        <v>9</v>
      </c>
      <c r="T41" s="45" t="s">
        <v>6</v>
      </c>
      <c r="U41" s="46" t="s">
        <v>2</v>
      </c>
      <c r="V41" s="47"/>
      <c r="W41" s="106"/>
      <c r="X41" s="179"/>
      <c r="Y41" s="179"/>
      <c r="Z41" s="179"/>
      <c r="AA41" s="110"/>
      <c r="AB41" s="110"/>
      <c r="AC41" s="106"/>
      <c r="AD41" s="107"/>
      <c r="AE41" s="108"/>
    </row>
    <row r="42" spans="1:31" ht="15" hidden="1" customHeight="1">
      <c r="A42" s="13"/>
      <c r="B42" s="18"/>
      <c r="C42" s="17"/>
      <c r="D42" s="17"/>
      <c r="E42" s="16"/>
      <c r="F42" s="16"/>
      <c r="G42" s="16"/>
      <c r="H42" s="15"/>
      <c r="I42" s="194" t="s">
        <v>124</v>
      </c>
      <c r="J42" s="194"/>
      <c r="K42" s="194"/>
      <c r="L42" s="194"/>
      <c r="M42" s="12">
        <v>111</v>
      </c>
      <c r="N42" s="11"/>
      <c r="O42" s="52" t="s">
        <v>123</v>
      </c>
      <c r="P42" s="87">
        <v>1</v>
      </c>
      <c r="Q42" s="88">
        <v>11</v>
      </c>
      <c r="R42" s="85">
        <v>111</v>
      </c>
      <c r="S42" s="89" t="s">
        <v>121</v>
      </c>
      <c r="T42" s="45" t="s">
        <v>6</v>
      </c>
      <c r="U42" s="46" t="s">
        <v>2</v>
      </c>
      <c r="V42" s="47"/>
      <c r="W42" s="106"/>
      <c r="X42" s="179"/>
      <c r="Y42" s="179"/>
      <c r="Z42" s="179"/>
      <c r="AA42" s="110"/>
      <c r="AB42" s="110"/>
      <c r="AC42" s="106"/>
      <c r="AD42" s="107"/>
      <c r="AE42" s="108"/>
    </row>
    <row r="43" spans="1:31" ht="15" hidden="1" customHeight="1">
      <c r="A43" s="13"/>
      <c r="B43" s="181">
        <v>800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2">
        <v>111</v>
      </c>
      <c r="N43" s="11"/>
      <c r="O43" s="53" t="s">
        <v>31</v>
      </c>
      <c r="P43" s="87">
        <v>1</v>
      </c>
      <c r="Q43" s="88">
        <v>11</v>
      </c>
      <c r="R43" s="85">
        <v>111</v>
      </c>
      <c r="S43" s="89" t="s">
        <v>121</v>
      </c>
      <c r="T43" s="10">
        <v>800</v>
      </c>
      <c r="U43" s="9" t="s">
        <v>2</v>
      </c>
      <c r="V43" s="8"/>
      <c r="W43" s="110"/>
      <c r="X43" s="180"/>
      <c r="Y43" s="180"/>
      <c r="Z43" s="180"/>
      <c r="AA43" s="110"/>
      <c r="AB43" s="110"/>
      <c r="AC43" s="106">
        <f>AC44</f>
        <v>0</v>
      </c>
      <c r="AD43" s="107"/>
      <c r="AE43" s="108"/>
    </row>
    <row r="44" spans="1:31" ht="15" hidden="1" customHeight="1">
      <c r="A44" s="13"/>
      <c r="B44" s="188">
        <v>870</v>
      </c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2">
        <v>111</v>
      </c>
      <c r="N44" s="11"/>
      <c r="O44" s="54" t="s">
        <v>122</v>
      </c>
      <c r="P44" s="84">
        <v>1</v>
      </c>
      <c r="Q44" s="81">
        <v>11</v>
      </c>
      <c r="R44" s="85">
        <v>111</v>
      </c>
      <c r="S44" s="86" t="s">
        <v>121</v>
      </c>
      <c r="T44" s="23">
        <v>870</v>
      </c>
      <c r="U44" s="9" t="s">
        <v>2</v>
      </c>
      <c r="V44" s="8"/>
      <c r="W44" s="110"/>
      <c r="X44" s="180"/>
      <c r="Y44" s="180"/>
      <c r="Z44" s="180"/>
      <c r="AA44" s="110"/>
      <c r="AB44" s="110"/>
      <c r="AC44" s="106"/>
      <c r="AD44" s="107"/>
      <c r="AE44" s="108"/>
    </row>
    <row r="45" spans="1:31" ht="23.25" customHeight="1">
      <c r="A45" s="13"/>
      <c r="B45" s="197" t="s">
        <v>120</v>
      </c>
      <c r="C45" s="197"/>
      <c r="D45" s="197"/>
      <c r="E45" s="190"/>
      <c r="F45" s="190"/>
      <c r="G45" s="190"/>
      <c r="H45" s="190"/>
      <c r="I45" s="190"/>
      <c r="J45" s="190"/>
      <c r="K45" s="190"/>
      <c r="L45" s="190"/>
      <c r="M45" s="12">
        <v>113</v>
      </c>
      <c r="N45" s="11"/>
      <c r="O45" s="55" t="s">
        <v>120</v>
      </c>
      <c r="P45" s="93">
        <v>1</v>
      </c>
      <c r="Q45" s="94">
        <v>13</v>
      </c>
      <c r="R45" s="85">
        <v>113</v>
      </c>
      <c r="S45" s="95" t="s">
        <v>6</v>
      </c>
      <c r="T45" s="22" t="s">
        <v>6</v>
      </c>
      <c r="U45" s="9">
        <v>0</v>
      </c>
      <c r="V45" s="8"/>
      <c r="W45" s="119">
        <f>W46</f>
        <v>6</v>
      </c>
      <c r="X45" s="191"/>
      <c r="Y45" s="191"/>
      <c r="Z45" s="191"/>
      <c r="AA45" s="111"/>
      <c r="AB45" s="111"/>
      <c r="AC45" s="111">
        <f>AC46</f>
        <v>6</v>
      </c>
      <c r="AD45" s="112"/>
      <c r="AE45" s="113">
        <f>AE46</f>
        <v>6</v>
      </c>
    </row>
    <row r="46" spans="1:31" ht="29.25" customHeight="1">
      <c r="A46" s="13"/>
      <c r="B46" s="21"/>
      <c r="C46" s="20"/>
      <c r="D46" s="19"/>
      <c r="E46" s="198" t="s">
        <v>11</v>
      </c>
      <c r="F46" s="198"/>
      <c r="G46" s="198"/>
      <c r="H46" s="198"/>
      <c r="I46" s="199"/>
      <c r="J46" s="199"/>
      <c r="K46" s="199"/>
      <c r="L46" s="199"/>
      <c r="M46" s="12">
        <v>113</v>
      </c>
      <c r="N46" s="11"/>
      <c r="O46" s="71" t="s">
        <v>10</v>
      </c>
      <c r="P46" s="81">
        <v>1</v>
      </c>
      <c r="Q46" s="81">
        <v>13</v>
      </c>
      <c r="R46" s="81">
        <v>113</v>
      </c>
      <c r="S46" s="83" t="s">
        <v>9</v>
      </c>
      <c r="T46" s="73" t="s">
        <v>6</v>
      </c>
      <c r="U46" s="69" t="s">
        <v>2</v>
      </c>
      <c r="V46" s="73"/>
      <c r="W46" s="106">
        <f>W47+W50+W53</f>
        <v>6</v>
      </c>
      <c r="X46" s="179"/>
      <c r="Y46" s="179"/>
      <c r="Z46" s="179"/>
      <c r="AA46" s="110"/>
      <c r="AB46" s="110"/>
      <c r="AC46" s="106">
        <f>AC47+AC50+AC53</f>
        <v>6</v>
      </c>
      <c r="AD46" s="107"/>
      <c r="AE46" s="108">
        <f>AE47+AE50+AE53</f>
        <v>6</v>
      </c>
    </row>
    <row r="47" spans="1:31" ht="47.25">
      <c r="A47" s="13"/>
      <c r="B47" s="18"/>
      <c r="C47" s="17"/>
      <c r="D47" s="17"/>
      <c r="E47" s="16"/>
      <c r="F47" s="16"/>
      <c r="G47" s="16"/>
      <c r="H47" s="15"/>
      <c r="I47" s="194" t="s">
        <v>119</v>
      </c>
      <c r="J47" s="194"/>
      <c r="K47" s="194"/>
      <c r="L47" s="194"/>
      <c r="M47" s="12">
        <v>113</v>
      </c>
      <c r="N47" s="11"/>
      <c r="O47" s="52" t="s">
        <v>118</v>
      </c>
      <c r="P47" s="87">
        <v>1</v>
      </c>
      <c r="Q47" s="88">
        <v>13</v>
      </c>
      <c r="R47" s="85">
        <v>113</v>
      </c>
      <c r="S47" s="89" t="s">
        <v>117</v>
      </c>
      <c r="T47" s="45" t="s">
        <v>6</v>
      </c>
      <c r="U47" s="46" t="s">
        <v>2</v>
      </c>
      <c r="V47" s="47"/>
      <c r="W47" s="106">
        <f>W48</f>
        <v>0.5</v>
      </c>
      <c r="X47" s="179"/>
      <c r="Y47" s="179"/>
      <c r="Z47" s="179"/>
      <c r="AA47" s="110"/>
      <c r="AB47" s="110"/>
      <c r="AC47" s="106">
        <f>AC48</f>
        <v>0.5</v>
      </c>
      <c r="AD47" s="107"/>
      <c r="AE47" s="108">
        <f>AE48</f>
        <v>0.5</v>
      </c>
    </row>
    <row r="48" spans="1:31" ht="31.5">
      <c r="A48" s="13"/>
      <c r="B48" s="181">
        <v>200</v>
      </c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2">
        <v>113</v>
      </c>
      <c r="N48" s="11"/>
      <c r="O48" s="52" t="s">
        <v>154</v>
      </c>
      <c r="P48" s="87">
        <v>1</v>
      </c>
      <c r="Q48" s="88">
        <v>13</v>
      </c>
      <c r="R48" s="85">
        <v>113</v>
      </c>
      <c r="S48" s="89" t="s">
        <v>117</v>
      </c>
      <c r="T48" s="10">
        <v>200</v>
      </c>
      <c r="U48" s="9" t="s">
        <v>2</v>
      </c>
      <c r="V48" s="8"/>
      <c r="W48" s="110">
        <f>W49</f>
        <v>0.5</v>
      </c>
      <c r="X48" s="180"/>
      <c r="Y48" s="180"/>
      <c r="Z48" s="180"/>
      <c r="AA48" s="110"/>
      <c r="AB48" s="110"/>
      <c r="AC48" s="106">
        <f>AC49</f>
        <v>0.5</v>
      </c>
      <c r="AD48" s="107"/>
      <c r="AE48" s="108">
        <f>AE49</f>
        <v>0.5</v>
      </c>
    </row>
    <row r="49" spans="1:32" ht="47.25">
      <c r="A49" s="13"/>
      <c r="B49" s="188">
        <v>240</v>
      </c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2">
        <v>113</v>
      </c>
      <c r="N49" s="11"/>
      <c r="O49" s="54" t="s">
        <v>5</v>
      </c>
      <c r="P49" s="84">
        <v>1</v>
      </c>
      <c r="Q49" s="81">
        <v>13</v>
      </c>
      <c r="R49" s="85">
        <v>113</v>
      </c>
      <c r="S49" s="86" t="s">
        <v>117</v>
      </c>
      <c r="T49" s="23">
        <v>240</v>
      </c>
      <c r="U49" s="9" t="s">
        <v>2</v>
      </c>
      <c r="V49" s="8"/>
      <c r="W49" s="110">
        <v>0.5</v>
      </c>
      <c r="X49" s="180"/>
      <c r="Y49" s="180"/>
      <c r="Z49" s="180"/>
      <c r="AA49" s="110"/>
      <c r="AB49" s="110"/>
      <c r="AC49" s="106">
        <v>0.5</v>
      </c>
      <c r="AD49" s="107"/>
      <c r="AE49" s="108">
        <v>0.5</v>
      </c>
    </row>
    <row r="50" spans="1:32" ht="31.5">
      <c r="A50" s="13"/>
      <c r="B50" s="29"/>
      <c r="C50" s="28"/>
      <c r="D50" s="28"/>
      <c r="E50" s="16"/>
      <c r="F50" s="16"/>
      <c r="G50" s="16"/>
      <c r="H50" s="15"/>
      <c r="I50" s="189" t="s">
        <v>116</v>
      </c>
      <c r="J50" s="189"/>
      <c r="K50" s="189"/>
      <c r="L50" s="189"/>
      <c r="M50" s="12">
        <v>113</v>
      </c>
      <c r="N50" s="11"/>
      <c r="O50" s="57" t="s">
        <v>115</v>
      </c>
      <c r="P50" s="90">
        <v>1</v>
      </c>
      <c r="Q50" s="91">
        <v>13</v>
      </c>
      <c r="R50" s="85">
        <v>113</v>
      </c>
      <c r="S50" s="92" t="s">
        <v>114</v>
      </c>
      <c r="T50" s="58" t="s">
        <v>6</v>
      </c>
      <c r="U50" s="46" t="s">
        <v>2</v>
      </c>
      <c r="V50" s="47"/>
      <c r="W50" s="106">
        <f>W51</f>
        <v>0.5</v>
      </c>
      <c r="X50" s="179"/>
      <c r="Y50" s="179"/>
      <c r="Z50" s="179"/>
      <c r="AA50" s="110"/>
      <c r="AB50" s="110"/>
      <c r="AC50" s="106">
        <f>AC51</f>
        <v>0.5</v>
      </c>
      <c r="AD50" s="107"/>
      <c r="AE50" s="108">
        <f>AE51</f>
        <v>0.5</v>
      </c>
    </row>
    <row r="51" spans="1:32" ht="31.5">
      <c r="A51" s="13"/>
      <c r="B51" s="181">
        <v>200</v>
      </c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2">
        <v>113</v>
      </c>
      <c r="N51" s="11"/>
      <c r="O51" s="52" t="s">
        <v>154</v>
      </c>
      <c r="P51" s="87">
        <v>1</v>
      </c>
      <c r="Q51" s="88">
        <v>13</v>
      </c>
      <c r="R51" s="85">
        <v>113</v>
      </c>
      <c r="S51" s="89" t="s">
        <v>114</v>
      </c>
      <c r="T51" s="10">
        <v>200</v>
      </c>
      <c r="U51" s="9" t="s">
        <v>2</v>
      </c>
      <c r="V51" s="8"/>
      <c r="W51" s="110">
        <f>W52</f>
        <v>0.5</v>
      </c>
      <c r="X51" s="180"/>
      <c r="Y51" s="180"/>
      <c r="Z51" s="180"/>
      <c r="AA51" s="110"/>
      <c r="AB51" s="110"/>
      <c r="AC51" s="106">
        <f>AC52</f>
        <v>0.5</v>
      </c>
      <c r="AD51" s="107"/>
      <c r="AE51" s="108">
        <f>AE52</f>
        <v>0.5</v>
      </c>
    </row>
    <row r="52" spans="1:32" ht="47.25">
      <c r="A52" s="13"/>
      <c r="B52" s="188">
        <v>240</v>
      </c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2">
        <v>113</v>
      </c>
      <c r="N52" s="11"/>
      <c r="O52" s="54" t="s">
        <v>5</v>
      </c>
      <c r="P52" s="84">
        <v>1</v>
      </c>
      <c r="Q52" s="81">
        <v>13</v>
      </c>
      <c r="R52" s="85">
        <v>113</v>
      </c>
      <c r="S52" s="86" t="s">
        <v>114</v>
      </c>
      <c r="T52" s="23">
        <v>240</v>
      </c>
      <c r="U52" s="9" t="s">
        <v>2</v>
      </c>
      <c r="V52" s="8"/>
      <c r="W52" s="110">
        <v>0.5</v>
      </c>
      <c r="X52" s="180"/>
      <c r="Y52" s="180"/>
      <c r="Z52" s="180"/>
      <c r="AA52" s="110"/>
      <c r="AB52" s="110"/>
      <c r="AC52" s="106">
        <v>0.5</v>
      </c>
      <c r="AD52" s="107"/>
      <c r="AE52" s="108">
        <v>0.5</v>
      </c>
    </row>
    <row r="53" spans="1:32" ht="47.25">
      <c r="A53" s="13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"/>
      <c r="N53" s="11"/>
      <c r="O53" s="130" t="s">
        <v>175</v>
      </c>
      <c r="P53" s="84">
        <v>1</v>
      </c>
      <c r="Q53" s="81">
        <v>13</v>
      </c>
      <c r="R53" s="85"/>
      <c r="S53" s="89" t="s">
        <v>176</v>
      </c>
      <c r="T53" s="30"/>
      <c r="U53" s="76"/>
      <c r="V53" s="8"/>
      <c r="W53" s="126">
        <f>W54</f>
        <v>5</v>
      </c>
      <c r="X53" s="126"/>
      <c r="Y53" s="126"/>
      <c r="Z53" s="126"/>
      <c r="AA53" s="126"/>
      <c r="AB53" s="126"/>
      <c r="AC53" s="129">
        <f>AC54</f>
        <v>5</v>
      </c>
      <c r="AD53" s="107"/>
      <c r="AE53" s="108">
        <f>AE54</f>
        <v>5</v>
      </c>
    </row>
    <row r="54" spans="1:32" ht="15.75">
      <c r="A54" s="13"/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"/>
      <c r="N54" s="11"/>
      <c r="O54" s="131" t="s">
        <v>31</v>
      </c>
      <c r="P54" s="84">
        <v>1</v>
      </c>
      <c r="Q54" s="81">
        <v>13</v>
      </c>
      <c r="R54" s="85"/>
      <c r="S54" s="89" t="s">
        <v>176</v>
      </c>
      <c r="T54" s="10">
        <v>200</v>
      </c>
      <c r="U54" s="76"/>
      <c r="V54" s="8"/>
      <c r="W54" s="126">
        <v>5</v>
      </c>
      <c r="X54" s="126"/>
      <c r="Y54" s="126"/>
      <c r="Z54" s="126"/>
      <c r="AA54" s="126"/>
      <c r="AB54" s="126"/>
      <c r="AC54" s="129">
        <v>5</v>
      </c>
      <c r="AD54" s="107"/>
      <c r="AE54" s="108">
        <v>5</v>
      </c>
    </row>
    <row r="55" spans="1:32" ht="15.75">
      <c r="A55" s="13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"/>
      <c r="N55" s="11"/>
      <c r="O55" s="132" t="s">
        <v>30</v>
      </c>
      <c r="P55" s="84">
        <v>1</v>
      </c>
      <c r="Q55" s="81">
        <v>13</v>
      </c>
      <c r="R55" s="85"/>
      <c r="S55" s="89" t="s">
        <v>176</v>
      </c>
      <c r="T55" s="10">
        <v>240</v>
      </c>
      <c r="U55" s="76"/>
      <c r="V55" s="8"/>
      <c r="W55" s="126">
        <v>5</v>
      </c>
      <c r="X55" s="126"/>
      <c r="Y55" s="126"/>
      <c r="Z55" s="126"/>
      <c r="AA55" s="126"/>
      <c r="AB55" s="126"/>
      <c r="AC55" s="129">
        <v>5</v>
      </c>
      <c r="AD55" s="107"/>
      <c r="AE55" s="108">
        <v>55</v>
      </c>
    </row>
    <row r="56" spans="1:32" ht="15.75">
      <c r="A56" s="13"/>
      <c r="B56" s="190" t="s">
        <v>113</v>
      </c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2">
        <v>203</v>
      </c>
      <c r="N56" s="11"/>
      <c r="O56" s="55" t="s">
        <v>113</v>
      </c>
      <c r="P56" s="93">
        <v>2</v>
      </c>
      <c r="Q56" s="94">
        <v>0</v>
      </c>
      <c r="R56" s="85">
        <v>203</v>
      </c>
      <c r="S56" s="82" t="s">
        <v>6</v>
      </c>
      <c r="T56" s="74" t="s">
        <v>6</v>
      </c>
      <c r="U56" s="9">
        <v>0</v>
      </c>
      <c r="V56" s="8"/>
      <c r="W56" s="111">
        <f>W57</f>
        <v>109.9</v>
      </c>
      <c r="X56" s="191"/>
      <c r="Y56" s="191"/>
      <c r="Z56" s="191"/>
      <c r="AA56" s="111"/>
      <c r="AB56" s="111"/>
      <c r="AC56" s="111">
        <f>AC57</f>
        <v>111.1</v>
      </c>
      <c r="AD56" s="112"/>
      <c r="AE56" s="113">
        <f>AE57</f>
        <v>115.5</v>
      </c>
      <c r="AF56" s="78"/>
    </row>
    <row r="57" spans="1:32" ht="31.5">
      <c r="A57" s="13"/>
      <c r="B57" s="192" t="s">
        <v>112</v>
      </c>
      <c r="C57" s="192"/>
      <c r="D57" s="192"/>
      <c r="E57" s="193"/>
      <c r="F57" s="193"/>
      <c r="G57" s="193"/>
      <c r="H57" s="193"/>
      <c r="I57" s="193"/>
      <c r="J57" s="193"/>
      <c r="K57" s="193"/>
      <c r="L57" s="193"/>
      <c r="M57" s="12">
        <v>203</v>
      </c>
      <c r="N57" s="11"/>
      <c r="O57" s="50" t="s">
        <v>112</v>
      </c>
      <c r="P57" s="96">
        <v>2</v>
      </c>
      <c r="Q57" s="97">
        <v>3</v>
      </c>
      <c r="R57" s="98">
        <v>203</v>
      </c>
      <c r="S57" s="99" t="s">
        <v>6</v>
      </c>
      <c r="T57" s="59" t="s">
        <v>6</v>
      </c>
      <c r="U57" s="60">
        <v>0</v>
      </c>
      <c r="V57" s="61"/>
      <c r="W57" s="111">
        <f>W58</f>
        <v>109.9</v>
      </c>
      <c r="X57" s="191"/>
      <c r="Y57" s="191"/>
      <c r="Z57" s="191"/>
      <c r="AA57" s="111"/>
      <c r="AB57" s="111"/>
      <c r="AC57" s="111">
        <f>AC58</f>
        <v>111.1</v>
      </c>
      <c r="AD57" s="112"/>
      <c r="AE57" s="113">
        <f>AE58</f>
        <v>115.5</v>
      </c>
    </row>
    <row r="58" spans="1:32" ht="31.5">
      <c r="A58" s="13"/>
      <c r="B58" s="21"/>
      <c r="C58" s="20"/>
      <c r="D58" s="19"/>
      <c r="E58" s="177" t="s">
        <v>11</v>
      </c>
      <c r="F58" s="177"/>
      <c r="G58" s="177"/>
      <c r="H58" s="177"/>
      <c r="I58" s="178"/>
      <c r="J58" s="178"/>
      <c r="K58" s="178"/>
      <c r="L58" s="178"/>
      <c r="M58" s="12">
        <v>203</v>
      </c>
      <c r="N58" s="11"/>
      <c r="O58" s="52" t="s">
        <v>10</v>
      </c>
      <c r="P58" s="87">
        <v>2</v>
      </c>
      <c r="Q58" s="88">
        <v>3</v>
      </c>
      <c r="R58" s="85">
        <v>203</v>
      </c>
      <c r="S58" s="89" t="s">
        <v>9</v>
      </c>
      <c r="T58" s="45" t="s">
        <v>6</v>
      </c>
      <c r="U58" s="46" t="s">
        <v>2</v>
      </c>
      <c r="V58" s="47"/>
      <c r="W58" s="106">
        <f>W59</f>
        <v>109.9</v>
      </c>
      <c r="X58" s="179"/>
      <c r="Y58" s="179"/>
      <c r="Z58" s="179"/>
      <c r="AA58" s="110"/>
      <c r="AB58" s="110"/>
      <c r="AC58" s="106">
        <f>AC59</f>
        <v>111.1</v>
      </c>
      <c r="AD58" s="107"/>
      <c r="AE58" s="108">
        <f>AE59</f>
        <v>115.5</v>
      </c>
    </row>
    <row r="59" spans="1:32" ht="47.25">
      <c r="A59" s="13"/>
      <c r="B59" s="18"/>
      <c r="C59" s="17"/>
      <c r="D59" s="17"/>
      <c r="E59" s="16"/>
      <c r="F59" s="16"/>
      <c r="G59" s="16"/>
      <c r="H59" s="15"/>
      <c r="I59" s="194" t="s">
        <v>111</v>
      </c>
      <c r="J59" s="194"/>
      <c r="K59" s="194"/>
      <c r="L59" s="194"/>
      <c r="M59" s="12">
        <v>203</v>
      </c>
      <c r="N59" s="11"/>
      <c r="O59" s="52" t="s">
        <v>110</v>
      </c>
      <c r="P59" s="87">
        <v>2</v>
      </c>
      <c r="Q59" s="88">
        <v>3</v>
      </c>
      <c r="R59" s="85">
        <v>203</v>
      </c>
      <c r="S59" s="89" t="s">
        <v>108</v>
      </c>
      <c r="T59" s="45" t="s">
        <v>6</v>
      </c>
      <c r="U59" s="46" t="s">
        <v>2</v>
      </c>
      <c r="V59" s="47"/>
      <c r="W59" s="106">
        <f>W60+W62</f>
        <v>109.9</v>
      </c>
      <c r="X59" s="179"/>
      <c r="Y59" s="179"/>
      <c r="Z59" s="179"/>
      <c r="AA59" s="110"/>
      <c r="AB59" s="110"/>
      <c r="AC59" s="106">
        <f>AC60+AC62</f>
        <v>111.1</v>
      </c>
      <c r="AD59" s="107"/>
      <c r="AE59" s="108">
        <f>AE60+AE62</f>
        <v>115.5</v>
      </c>
    </row>
    <row r="60" spans="1:32" ht="94.5">
      <c r="A60" s="13"/>
      <c r="B60" s="181">
        <v>100</v>
      </c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2">
        <v>203</v>
      </c>
      <c r="N60" s="11"/>
      <c r="O60" s="53" t="s">
        <v>33</v>
      </c>
      <c r="P60" s="87">
        <v>2</v>
      </c>
      <c r="Q60" s="88">
        <v>3</v>
      </c>
      <c r="R60" s="85">
        <v>203</v>
      </c>
      <c r="S60" s="89" t="s">
        <v>108</v>
      </c>
      <c r="T60" s="10">
        <v>100</v>
      </c>
      <c r="U60" s="9" t="s">
        <v>2</v>
      </c>
      <c r="V60" s="8"/>
      <c r="W60" s="110">
        <f>W61</f>
        <v>97.4</v>
      </c>
      <c r="X60" s="180"/>
      <c r="Y60" s="180"/>
      <c r="Z60" s="180"/>
      <c r="AA60" s="110"/>
      <c r="AB60" s="110"/>
      <c r="AC60" s="106">
        <f>AC61</f>
        <v>98.6</v>
      </c>
      <c r="AD60" s="107"/>
      <c r="AE60" s="108">
        <f>AE61</f>
        <v>103</v>
      </c>
    </row>
    <row r="61" spans="1:32" ht="31.5">
      <c r="A61" s="13"/>
      <c r="B61" s="188">
        <v>120</v>
      </c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2">
        <v>203</v>
      </c>
      <c r="N61" s="11"/>
      <c r="O61" s="54" t="s">
        <v>109</v>
      </c>
      <c r="P61" s="84">
        <v>2</v>
      </c>
      <c r="Q61" s="81">
        <v>3</v>
      </c>
      <c r="R61" s="85">
        <v>203</v>
      </c>
      <c r="S61" s="86" t="s">
        <v>108</v>
      </c>
      <c r="T61" s="23">
        <v>120</v>
      </c>
      <c r="U61" s="9" t="s">
        <v>2</v>
      </c>
      <c r="V61" s="8"/>
      <c r="W61" s="110">
        <v>97.4</v>
      </c>
      <c r="X61" s="180"/>
      <c r="Y61" s="180"/>
      <c r="Z61" s="180"/>
      <c r="AA61" s="110"/>
      <c r="AB61" s="110"/>
      <c r="AC61" s="106">
        <v>98.6</v>
      </c>
      <c r="AD61" s="107"/>
      <c r="AE61" s="108">
        <v>103</v>
      </c>
    </row>
    <row r="62" spans="1:32" ht="31.5">
      <c r="A62" s="13"/>
      <c r="B62" s="200">
        <v>200</v>
      </c>
      <c r="C62" s="200"/>
      <c r="D62" s="200"/>
      <c r="E62" s="200"/>
      <c r="F62" s="200"/>
      <c r="G62" s="200"/>
      <c r="H62" s="200"/>
      <c r="I62" s="200"/>
      <c r="J62" s="200"/>
      <c r="K62" s="200"/>
      <c r="L62" s="200"/>
      <c r="M62" s="12">
        <v>203</v>
      </c>
      <c r="N62" s="11"/>
      <c r="O62" s="57" t="s">
        <v>154</v>
      </c>
      <c r="P62" s="90">
        <v>2</v>
      </c>
      <c r="Q62" s="91">
        <v>3</v>
      </c>
      <c r="R62" s="85">
        <v>203</v>
      </c>
      <c r="S62" s="92" t="s">
        <v>108</v>
      </c>
      <c r="T62" s="30">
        <v>200</v>
      </c>
      <c r="U62" s="9" t="s">
        <v>2</v>
      </c>
      <c r="V62" s="8"/>
      <c r="W62" s="110">
        <f>W63</f>
        <v>12.5</v>
      </c>
      <c r="X62" s="180"/>
      <c r="Y62" s="180"/>
      <c r="Z62" s="180"/>
      <c r="AA62" s="110"/>
      <c r="AB62" s="110"/>
      <c r="AC62" s="106">
        <f>AC63</f>
        <v>12.5</v>
      </c>
      <c r="AD62" s="107"/>
      <c r="AE62" s="108">
        <f>AE63</f>
        <v>12.5</v>
      </c>
    </row>
    <row r="63" spans="1:32" ht="47.25">
      <c r="A63" s="13"/>
      <c r="B63" s="188">
        <v>240</v>
      </c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2">
        <v>203</v>
      </c>
      <c r="N63" s="11"/>
      <c r="O63" s="54" t="s">
        <v>5</v>
      </c>
      <c r="P63" s="84">
        <v>2</v>
      </c>
      <c r="Q63" s="81">
        <v>3</v>
      </c>
      <c r="R63" s="85">
        <v>203</v>
      </c>
      <c r="S63" s="86" t="s">
        <v>108</v>
      </c>
      <c r="T63" s="23">
        <v>240</v>
      </c>
      <c r="U63" s="9" t="s">
        <v>2</v>
      </c>
      <c r="V63" s="8"/>
      <c r="W63" s="110">
        <v>12.5</v>
      </c>
      <c r="X63" s="180"/>
      <c r="Y63" s="180"/>
      <c r="Z63" s="180"/>
      <c r="AA63" s="110"/>
      <c r="AB63" s="110"/>
      <c r="AC63" s="106">
        <v>12.5</v>
      </c>
      <c r="AD63" s="107"/>
      <c r="AE63" s="108">
        <v>12.5</v>
      </c>
    </row>
    <row r="64" spans="1:32" ht="34.5" customHeight="1">
      <c r="A64" s="13"/>
      <c r="B64" s="190" t="s">
        <v>107</v>
      </c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2">
        <v>314</v>
      </c>
      <c r="N64" s="11"/>
      <c r="O64" s="152" t="s">
        <v>107</v>
      </c>
      <c r="P64" s="154">
        <v>3</v>
      </c>
      <c r="Q64" s="154">
        <v>0</v>
      </c>
      <c r="R64" s="155">
        <v>314</v>
      </c>
      <c r="S64" s="102" t="s">
        <v>6</v>
      </c>
      <c r="T64" s="156" t="s">
        <v>6</v>
      </c>
      <c r="U64" s="157">
        <v>0</v>
      </c>
      <c r="V64" s="158"/>
      <c r="W64" s="159">
        <f>W65</f>
        <v>2</v>
      </c>
      <c r="X64" s="202"/>
      <c r="Y64" s="202"/>
      <c r="Z64" s="202"/>
      <c r="AA64" s="159"/>
      <c r="AB64" s="159"/>
      <c r="AC64" s="159">
        <f>AC65</f>
        <v>2</v>
      </c>
      <c r="AD64" s="159">
        <f t="shared" ref="AD64" si="0">AD73</f>
        <v>0</v>
      </c>
      <c r="AE64" s="159">
        <f>AE65</f>
        <v>2</v>
      </c>
    </row>
    <row r="65" spans="1:31" ht="53.25" customHeight="1">
      <c r="A65" s="13"/>
      <c r="B65" s="192" t="s">
        <v>106</v>
      </c>
      <c r="C65" s="192"/>
      <c r="D65" s="192"/>
      <c r="E65" s="193"/>
      <c r="F65" s="193"/>
      <c r="G65" s="193"/>
      <c r="H65" s="193"/>
      <c r="I65" s="193"/>
      <c r="J65" s="193"/>
      <c r="K65" s="193"/>
      <c r="L65" s="193"/>
      <c r="M65" s="12">
        <v>309</v>
      </c>
      <c r="N65" s="11"/>
      <c r="O65" s="152" t="s">
        <v>180</v>
      </c>
      <c r="P65" s="154">
        <v>3</v>
      </c>
      <c r="Q65" s="154">
        <v>10</v>
      </c>
      <c r="R65" s="155">
        <v>310</v>
      </c>
      <c r="S65" s="102" t="s">
        <v>6</v>
      </c>
      <c r="T65" s="156" t="s">
        <v>6</v>
      </c>
      <c r="U65" s="157">
        <v>0</v>
      </c>
      <c r="V65" s="158"/>
      <c r="W65" s="159">
        <f>W66</f>
        <v>2</v>
      </c>
      <c r="X65" s="202"/>
      <c r="Y65" s="202"/>
      <c r="Z65" s="202"/>
      <c r="AA65" s="159"/>
      <c r="AB65" s="159"/>
      <c r="AC65" s="159">
        <f t="shared" ref="AC65:AE65" si="1">AC66</f>
        <v>2</v>
      </c>
      <c r="AD65" s="159" t="e">
        <f t="shared" si="1"/>
        <v>#REF!</v>
      </c>
      <c r="AE65" s="159">
        <f t="shared" si="1"/>
        <v>2</v>
      </c>
    </row>
    <row r="66" spans="1:31" ht="29.25" customHeight="1">
      <c r="A66" s="13"/>
      <c r="B66" s="21"/>
      <c r="C66" s="20"/>
      <c r="D66" s="19"/>
      <c r="E66" s="177" t="s">
        <v>11</v>
      </c>
      <c r="F66" s="177"/>
      <c r="G66" s="177"/>
      <c r="H66" s="177"/>
      <c r="I66" s="178"/>
      <c r="J66" s="178"/>
      <c r="K66" s="178"/>
      <c r="L66" s="178"/>
      <c r="M66" s="12">
        <v>309</v>
      </c>
      <c r="N66" s="11"/>
      <c r="O66" s="153" t="s">
        <v>10</v>
      </c>
      <c r="P66" s="155">
        <v>3</v>
      </c>
      <c r="Q66" s="155">
        <v>10</v>
      </c>
      <c r="R66" s="155">
        <v>310</v>
      </c>
      <c r="S66" s="157" t="s">
        <v>9</v>
      </c>
      <c r="T66" s="158" t="s">
        <v>6</v>
      </c>
      <c r="U66" s="157" t="s">
        <v>2</v>
      </c>
      <c r="V66" s="158"/>
      <c r="W66" s="160">
        <f>W70+W73</f>
        <v>2</v>
      </c>
      <c r="X66" s="160">
        <v>11.9</v>
      </c>
      <c r="Y66" s="160">
        <v>11.9</v>
      </c>
      <c r="Z66" s="160">
        <v>11.9</v>
      </c>
      <c r="AA66" s="160">
        <v>11.9</v>
      </c>
      <c r="AB66" s="160">
        <v>11.9</v>
      </c>
      <c r="AC66" s="160">
        <f>AC70+AC73</f>
        <v>2</v>
      </c>
      <c r="AD66" s="160" t="e">
        <f>AD67+#REF!+AD78</f>
        <v>#REF!</v>
      </c>
      <c r="AE66" s="160">
        <f>AE70+AE73</f>
        <v>2</v>
      </c>
    </row>
    <row r="67" spans="1:31" ht="29.25" customHeight="1">
      <c r="A67" s="13"/>
      <c r="B67" s="29"/>
      <c r="C67" s="28"/>
      <c r="D67" s="151"/>
      <c r="E67" s="149"/>
      <c r="F67" s="149"/>
      <c r="G67" s="149"/>
      <c r="H67" s="15"/>
      <c r="I67" s="150"/>
      <c r="J67" s="150"/>
      <c r="K67" s="150"/>
      <c r="L67" s="150"/>
      <c r="M67" s="12"/>
      <c r="N67" s="11"/>
      <c r="O67" s="153" t="s">
        <v>100</v>
      </c>
      <c r="P67" s="155">
        <v>3</v>
      </c>
      <c r="Q67" s="155">
        <v>10</v>
      </c>
      <c r="R67" s="155">
        <v>310</v>
      </c>
      <c r="S67" s="157" t="s">
        <v>99</v>
      </c>
      <c r="T67" s="158" t="s">
        <v>6</v>
      </c>
      <c r="U67" s="157" t="s">
        <v>2</v>
      </c>
      <c r="V67" s="158"/>
      <c r="W67" s="160">
        <v>0</v>
      </c>
      <c r="X67" s="160">
        <v>9.9</v>
      </c>
      <c r="Y67" s="160">
        <v>9.9</v>
      </c>
      <c r="Z67" s="160">
        <v>9.9</v>
      </c>
      <c r="AA67" s="160">
        <v>9.9</v>
      </c>
      <c r="AB67" s="160">
        <v>9.9</v>
      </c>
      <c r="AC67" s="160"/>
      <c r="AD67" s="160"/>
      <c r="AE67" s="160"/>
    </row>
    <row r="68" spans="1:31" ht="29.25" customHeight="1">
      <c r="A68" s="13"/>
      <c r="B68" s="29"/>
      <c r="C68" s="28"/>
      <c r="D68" s="151"/>
      <c r="E68" s="149"/>
      <c r="F68" s="149"/>
      <c r="G68" s="149"/>
      <c r="H68" s="15"/>
      <c r="I68" s="150"/>
      <c r="J68" s="150"/>
      <c r="K68" s="150"/>
      <c r="L68" s="150"/>
      <c r="M68" s="12"/>
      <c r="N68" s="11"/>
      <c r="O68" s="153" t="s">
        <v>154</v>
      </c>
      <c r="P68" s="155">
        <v>3</v>
      </c>
      <c r="Q68" s="155">
        <v>10</v>
      </c>
      <c r="R68" s="155">
        <v>310</v>
      </c>
      <c r="S68" s="157" t="s">
        <v>99</v>
      </c>
      <c r="T68" s="158">
        <v>200</v>
      </c>
      <c r="U68" s="157" t="s">
        <v>2</v>
      </c>
      <c r="V68" s="158"/>
      <c r="W68" s="160">
        <v>0</v>
      </c>
      <c r="X68" s="160">
        <v>9.9</v>
      </c>
      <c r="Y68" s="160">
        <v>9.9</v>
      </c>
      <c r="Z68" s="160">
        <v>9.9</v>
      </c>
      <c r="AA68" s="160">
        <v>9.9</v>
      </c>
      <c r="AB68" s="160">
        <v>9.9</v>
      </c>
      <c r="AC68" s="160"/>
      <c r="AD68" s="160"/>
      <c r="AE68" s="160"/>
    </row>
    <row r="69" spans="1:31" ht="29.25" customHeight="1">
      <c r="A69" s="13"/>
      <c r="B69" s="29"/>
      <c r="C69" s="28"/>
      <c r="D69" s="151"/>
      <c r="E69" s="149"/>
      <c r="F69" s="149"/>
      <c r="G69" s="149"/>
      <c r="H69" s="15"/>
      <c r="I69" s="150"/>
      <c r="J69" s="150"/>
      <c r="K69" s="150"/>
      <c r="L69" s="150"/>
      <c r="M69" s="12"/>
      <c r="N69" s="11"/>
      <c r="O69" s="153" t="s">
        <v>5</v>
      </c>
      <c r="P69" s="155">
        <v>3</v>
      </c>
      <c r="Q69" s="155">
        <v>10</v>
      </c>
      <c r="R69" s="155">
        <v>310</v>
      </c>
      <c r="S69" s="157" t="s">
        <v>99</v>
      </c>
      <c r="T69" s="158">
        <v>240</v>
      </c>
      <c r="U69" s="157" t="s">
        <v>2</v>
      </c>
      <c r="V69" s="158"/>
      <c r="W69" s="160">
        <v>0</v>
      </c>
      <c r="X69" s="160">
        <v>9.9</v>
      </c>
      <c r="Y69" s="160">
        <v>9.9</v>
      </c>
      <c r="Z69" s="160">
        <v>9.9</v>
      </c>
      <c r="AA69" s="160">
        <v>9.9</v>
      </c>
      <c r="AB69" s="160">
        <v>9.9</v>
      </c>
      <c r="AC69" s="160"/>
      <c r="AD69" s="160"/>
      <c r="AE69" s="160"/>
    </row>
    <row r="70" spans="1:31" ht="29.25" customHeight="1">
      <c r="A70" s="13"/>
      <c r="B70" s="29"/>
      <c r="C70" s="28"/>
      <c r="D70" s="151"/>
      <c r="E70" s="149"/>
      <c r="F70" s="149"/>
      <c r="G70" s="149"/>
      <c r="H70" s="15"/>
      <c r="I70" s="150"/>
      <c r="J70" s="150"/>
      <c r="K70" s="150"/>
      <c r="L70" s="150"/>
      <c r="M70" s="12"/>
      <c r="N70" s="11"/>
      <c r="O70" s="153" t="s">
        <v>105</v>
      </c>
      <c r="P70" s="155">
        <v>3</v>
      </c>
      <c r="Q70" s="155">
        <v>10</v>
      </c>
      <c r="R70" s="155">
        <v>309</v>
      </c>
      <c r="S70" s="157" t="s">
        <v>104</v>
      </c>
      <c r="T70" s="158" t="s">
        <v>6</v>
      </c>
      <c r="U70" s="157" t="s">
        <v>2</v>
      </c>
      <c r="V70" s="158"/>
      <c r="W70" s="160">
        <f>W71</f>
        <v>1</v>
      </c>
      <c r="X70" s="202"/>
      <c r="Y70" s="202"/>
      <c r="Z70" s="202"/>
      <c r="AA70" s="160"/>
      <c r="AB70" s="160"/>
      <c r="AC70" s="160">
        <f>AC71</f>
        <v>1</v>
      </c>
      <c r="AD70" s="160">
        <v>0.1</v>
      </c>
      <c r="AE70" s="160">
        <f>AE71</f>
        <v>1</v>
      </c>
    </row>
    <row r="71" spans="1:31" ht="29.25" customHeight="1">
      <c r="A71" s="13"/>
      <c r="B71" s="29"/>
      <c r="C71" s="28"/>
      <c r="D71" s="151"/>
      <c r="E71" s="149"/>
      <c r="F71" s="149"/>
      <c r="G71" s="149"/>
      <c r="H71" s="15"/>
      <c r="I71" s="150"/>
      <c r="J71" s="150"/>
      <c r="K71" s="150"/>
      <c r="L71" s="150"/>
      <c r="M71" s="12"/>
      <c r="N71" s="11"/>
      <c r="O71" s="153" t="s">
        <v>154</v>
      </c>
      <c r="P71" s="155">
        <v>3</v>
      </c>
      <c r="Q71" s="155">
        <v>10</v>
      </c>
      <c r="R71" s="155">
        <v>309</v>
      </c>
      <c r="S71" s="157" t="s">
        <v>104</v>
      </c>
      <c r="T71" s="158">
        <v>200</v>
      </c>
      <c r="U71" s="157" t="s">
        <v>2</v>
      </c>
      <c r="V71" s="158"/>
      <c r="W71" s="160">
        <f>W72</f>
        <v>1</v>
      </c>
      <c r="X71" s="201"/>
      <c r="Y71" s="201"/>
      <c r="Z71" s="201"/>
      <c r="AA71" s="160"/>
      <c r="AB71" s="160"/>
      <c r="AC71" s="160">
        <f>AC72</f>
        <v>1</v>
      </c>
      <c r="AD71" s="160">
        <v>0.1</v>
      </c>
      <c r="AE71" s="160">
        <f>AE72</f>
        <v>1</v>
      </c>
    </row>
    <row r="72" spans="1:31" ht="29.25" customHeight="1">
      <c r="A72" s="13"/>
      <c r="B72" s="29"/>
      <c r="C72" s="28"/>
      <c r="D72" s="151"/>
      <c r="E72" s="149"/>
      <c r="F72" s="149"/>
      <c r="G72" s="149"/>
      <c r="H72" s="15"/>
      <c r="I72" s="150"/>
      <c r="J72" s="150"/>
      <c r="K72" s="150"/>
      <c r="L72" s="150"/>
      <c r="M72" s="12"/>
      <c r="N72" s="11"/>
      <c r="O72" s="153" t="s">
        <v>5</v>
      </c>
      <c r="P72" s="155">
        <v>3</v>
      </c>
      <c r="Q72" s="155">
        <v>10</v>
      </c>
      <c r="R72" s="155">
        <v>309</v>
      </c>
      <c r="S72" s="157" t="s">
        <v>104</v>
      </c>
      <c r="T72" s="158">
        <v>240</v>
      </c>
      <c r="U72" s="157" t="s">
        <v>2</v>
      </c>
      <c r="V72" s="158"/>
      <c r="W72" s="160">
        <v>1</v>
      </c>
      <c r="X72" s="201"/>
      <c r="Y72" s="201"/>
      <c r="Z72" s="201"/>
      <c r="AA72" s="160"/>
      <c r="AB72" s="160"/>
      <c r="AC72" s="160">
        <v>1</v>
      </c>
      <c r="AD72" s="160">
        <v>0.1</v>
      </c>
      <c r="AE72" s="160">
        <v>1</v>
      </c>
    </row>
    <row r="73" spans="1:31" ht="29.25" customHeight="1">
      <c r="A73" s="13"/>
      <c r="B73" s="29"/>
      <c r="C73" s="28"/>
      <c r="D73" s="151"/>
      <c r="E73" s="149"/>
      <c r="F73" s="149"/>
      <c r="G73" s="149"/>
      <c r="H73" s="15"/>
      <c r="I73" s="150"/>
      <c r="J73" s="150"/>
      <c r="K73" s="150"/>
      <c r="L73" s="150"/>
      <c r="M73" s="12"/>
      <c r="N73" s="11"/>
      <c r="O73" s="153" t="s">
        <v>103</v>
      </c>
      <c r="P73" s="155">
        <v>3</v>
      </c>
      <c r="Q73" s="155">
        <v>10</v>
      </c>
      <c r="R73" s="155">
        <v>309</v>
      </c>
      <c r="S73" s="157" t="s">
        <v>102</v>
      </c>
      <c r="T73" s="158" t="s">
        <v>6</v>
      </c>
      <c r="U73" s="157" t="s">
        <v>2</v>
      </c>
      <c r="V73" s="158"/>
      <c r="W73" s="160">
        <f>W74</f>
        <v>1</v>
      </c>
      <c r="X73" s="202"/>
      <c r="Y73" s="202"/>
      <c r="Z73" s="202"/>
      <c r="AA73" s="160"/>
      <c r="AB73" s="160"/>
      <c r="AC73" s="160">
        <f>AC74</f>
        <v>1</v>
      </c>
      <c r="AD73" s="161"/>
      <c r="AE73" s="160">
        <f>AE74</f>
        <v>1</v>
      </c>
    </row>
    <row r="74" spans="1:31" ht="29.25" customHeight="1">
      <c r="A74" s="13"/>
      <c r="B74" s="29"/>
      <c r="C74" s="28"/>
      <c r="D74" s="151"/>
      <c r="E74" s="149"/>
      <c r="F74" s="149"/>
      <c r="G74" s="149"/>
      <c r="H74" s="15"/>
      <c r="I74" s="150"/>
      <c r="J74" s="150"/>
      <c r="K74" s="150"/>
      <c r="L74" s="150"/>
      <c r="M74" s="12"/>
      <c r="N74" s="11"/>
      <c r="O74" s="153" t="s">
        <v>154</v>
      </c>
      <c r="P74" s="155">
        <v>3</v>
      </c>
      <c r="Q74" s="155">
        <v>10</v>
      </c>
      <c r="R74" s="155">
        <v>309</v>
      </c>
      <c r="S74" s="157" t="s">
        <v>102</v>
      </c>
      <c r="T74" s="158">
        <v>200</v>
      </c>
      <c r="U74" s="157" t="s">
        <v>2</v>
      </c>
      <c r="V74" s="158"/>
      <c r="W74" s="160">
        <f>W75</f>
        <v>1</v>
      </c>
      <c r="X74" s="201"/>
      <c r="Y74" s="201"/>
      <c r="Z74" s="201"/>
      <c r="AA74" s="160"/>
      <c r="AB74" s="160"/>
      <c r="AC74" s="160">
        <f>AC75</f>
        <v>1</v>
      </c>
      <c r="AD74" s="160">
        <v>0.1</v>
      </c>
      <c r="AE74" s="160">
        <f>AE75</f>
        <v>1</v>
      </c>
    </row>
    <row r="75" spans="1:31" ht="29.25" customHeight="1">
      <c r="A75" s="13"/>
      <c r="B75" s="29"/>
      <c r="C75" s="28"/>
      <c r="D75" s="151"/>
      <c r="E75" s="149"/>
      <c r="F75" s="149"/>
      <c r="G75" s="149"/>
      <c r="H75" s="15"/>
      <c r="I75" s="150"/>
      <c r="J75" s="150"/>
      <c r="K75" s="150"/>
      <c r="L75" s="150"/>
      <c r="M75" s="12"/>
      <c r="N75" s="11"/>
      <c r="O75" s="153" t="s">
        <v>5</v>
      </c>
      <c r="P75" s="155">
        <v>3</v>
      </c>
      <c r="Q75" s="155">
        <v>10</v>
      </c>
      <c r="R75" s="155">
        <v>309</v>
      </c>
      <c r="S75" s="157" t="s">
        <v>102</v>
      </c>
      <c r="T75" s="158">
        <v>240</v>
      </c>
      <c r="U75" s="157" t="s">
        <v>2</v>
      </c>
      <c r="V75" s="158"/>
      <c r="W75" s="160">
        <v>1</v>
      </c>
      <c r="X75" s="201"/>
      <c r="Y75" s="201"/>
      <c r="Z75" s="201"/>
      <c r="AA75" s="160"/>
      <c r="AB75" s="160"/>
      <c r="AC75" s="160">
        <v>1</v>
      </c>
      <c r="AD75" s="160">
        <v>0.1</v>
      </c>
      <c r="AE75" s="160">
        <v>1</v>
      </c>
    </row>
    <row r="76" spans="1:31" ht="35.25" hidden="1" customHeight="1">
      <c r="A76" s="13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"/>
      <c r="N76" s="11"/>
      <c r="O76" s="153" t="s">
        <v>10</v>
      </c>
      <c r="P76" s="155">
        <v>3</v>
      </c>
      <c r="Q76" s="155">
        <v>10</v>
      </c>
      <c r="R76" s="155">
        <v>309</v>
      </c>
      <c r="S76" s="157" t="s">
        <v>104</v>
      </c>
      <c r="T76" s="158">
        <v>200</v>
      </c>
      <c r="U76" s="157" t="s">
        <v>2</v>
      </c>
      <c r="V76" s="158"/>
      <c r="W76" s="160">
        <f>W77</f>
        <v>1</v>
      </c>
      <c r="X76" s="201"/>
      <c r="Y76" s="201"/>
      <c r="Z76" s="201"/>
      <c r="AA76" s="160"/>
      <c r="AB76" s="160"/>
      <c r="AC76" s="160">
        <f>AC77</f>
        <v>1</v>
      </c>
      <c r="AD76" s="160">
        <v>0.1</v>
      </c>
      <c r="AE76" s="160">
        <f>AE77</f>
        <v>1</v>
      </c>
    </row>
    <row r="77" spans="1:31" ht="35.25" hidden="1" customHeight="1">
      <c r="A77" s="13"/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"/>
      <c r="N77" s="11"/>
      <c r="O77" s="153" t="s">
        <v>177</v>
      </c>
      <c r="P77" s="155">
        <v>3</v>
      </c>
      <c r="Q77" s="155">
        <v>10</v>
      </c>
      <c r="R77" s="155">
        <v>309</v>
      </c>
      <c r="S77" s="157" t="s">
        <v>104</v>
      </c>
      <c r="T77" s="158">
        <v>240</v>
      </c>
      <c r="U77" s="157" t="s">
        <v>2</v>
      </c>
      <c r="V77" s="158"/>
      <c r="W77" s="160">
        <v>1</v>
      </c>
      <c r="X77" s="201"/>
      <c r="Y77" s="201"/>
      <c r="Z77" s="201"/>
      <c r="AA77" s="160"/>
      <c r="AB77" s="160"/>
      <c r="AC77" s="160">
        <v>1</v>
      </c>
      <c r="AD77" s="160">
        <v>0.1</v>
      </c>
      <c r="AE77" s="160">
        <v>1</v>
      </c>
    </row>
    <row r="78" spans="1:31" ht="35.25" hidden="1" customHeight="1">
      <c r="A78" s="13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"/>
      <c r="N78" s="11"/>
      <c r="O78" s="153" t="s">
        <v>154</v>
      </c>
      <c r="P78" s="155">
        <v>3</v>
      </c>
      <c r="Q78" s="155">
        <v>10</v>
      </c>
      <c r="R78" s="155">
        <v>309</v>
      </c>
      <c r="S78" s="157" t="s">
        <v>102</v>
      </c>
      <c r="T78" s="158" t="s">
        <v>6</v>
      </c>
      <c r="U78" s="157" t="s">
        <v>2</v>
      </c>
      <c r="V78" s="158"/>
      <c r="W78" s="160">
        <f>W79</f>
        <v>1</v>
      </c>
      <c r="X78" s="202"/>
      <c r="Y78" s="202"/>
      <c r="Z78" s="202"/>
      <c r="AA78" s="160"/>
      <c r="AB78" s="160"/>
      <c r="AC78" s="160">
        <f>AC79</f>
        <v>1</v>
      </c>
      <c r="AD78" s="161"/>
      <c r="AE78" s="160">
        <f>AE79</f>
        <v>1</v>
      </c>
    </row>
    <row r="79" spans="1:31" ht="35.25" hidden="1" customHeight="1">
      <c r="A79" s="13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"/>
      <c r="N79" s="11"/>
      <c r="O79" s="153" t="s">
        <v>5</v>
      </c>
      <c r="P79" s="155">
        <v>3</v>
      </c>
      <c r="Q79" s="155">
        <v>10</v>
      </c>
      <c r="R79" s="155">
        <v>309</v>
      </c>
      <c r="S79" s="157" t="s">
        <v>102</v>
      </c>
      <c r="T79" s="158">
        <v>200</v>
      </c>
      <c r="U79" s="157" t="s">
        <v>2</v>
      </c>
      <c r="V79" s="158"/>
      <c r="W79" s="160">
        <f>W80</f>
        <v>1</v>
      </c>
      <c r="X79" s="201"/>
      <c r="Y79" s="201"/>
      <c r="Z79" s="201"/>
      <c r="AA79" s="160"/>
      <c r="AB79" s="160"/>
      <c r="AC79" s="160">
        <f>AC80</f>
        <v>1</v>
      </c>
      <c r="AD79" s="160">
        <v>0.1</v>
      </c>
      <c r="AE79" s="160">
        <f>AE80</f>
        <v>1</v>
      </c>
    </row>
    <row r="80" spans="1:31" ht="35.25" hidden="1" customHeight="1">
      <c r="A80" s="13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"/>
      <c r="N80" s="11"/>
      <c r="O80" s="153" t="s">
        <v>96</v>
      </c>
      <c r="P80" s="155">
        <v>3</v>
      </c>
      <c r="Q80" s="155">
        <v>10</v>
      </c>
      <c r="R80" s="155">
        <v>309</v>
      </c>
      <c r="S80" s="157" t="s">
        <v>102</v>
      </c>
      <c r="T80" s="158">
        <v>240</v>
      </c>
      <c r="U80" s="157" t="s">
        <v>2</v>
      </c>
      <c r="V80" s="158"/>
      <c r="W80" s="160">
        <v>1</v>
      </c>
      <c r="X80" s="201"/>
      <c r="Y80" s="201"/>
      <c r="Z80" s="201"/>
      <c r="AA80" s="160"/>
      <c r="AB80" s="160"/>
      <c r="AC80" s="160">
        <v>1</v>
      </c>
      <c r="AD80" s="160">
        <v>0.1</v>
      </c>
      <c r="AE80" s="160">
        <v>1</v>
      </c>
    </row>
    <row r="81" spans="1:31" ht="35.25" hidden="1" customHeight="1">
      <c r="A81" s="13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"/>
      <c r="N81" s="11"/>
      <c r="O81" s="153" t="s">
        <v>154</v>
      </c>
      <c r="P81" s="155">
        <v>3</v>
      </c>
      <c r="Q81" s="155">
        <v>14</v>
      </c>
      <c r="R81" s="155">
        <v>314</v>
      </c>
      <c r="S81" s="157" t="s">
        <v>95</v>
      </c>
      <c r="T81" s="158">
        <v>200</v>
      </c>
      <c r="U81" s="157" t="s">
        <v>2</v>
      </c>
      <c r="V81" s="158"/>
      <c r="W81" s="160"/>
      <c r="X81" s="201"/>
      <c r="Y81" s="201"/>
      <c r="Z81" s="201"/>
      <c r="AA81" s="160"/>
      <c r="AB81" s="160"/>
      <c r="AC81" s="160"/>
      <c r="AD81" s="161"/>
      <c r="AE81" s="162"/>
    </row>
    <row r="82" spans="1:31" ht="35.25" hidden="1" customHeight="1">
      <c r="A82" s="13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"/>
      <c r="N82" s="11"/>
      <c r="O82" s="153" t="s">
        <v>5</v>
      </c>
      <c r="P82" s="155">
        <v>3</v>
      </c>
      <c r="Q82" s="155">
        <v>14</v>
      </c>
      <c r="R82" s="155">
        <v>314</v>
      </c>
      <c r="S82" s="157" t="s">
        <v>95</v>
      </c>
      <c r="T82" s="158">
        <v>240</v>
      </c>
      <c r="U82" s="157" t="s">
        <v>2</v>
      </c>
      <c r="V82" s="158"/>
      <c r="W82" s="160"/>
      <c r="X82" s="201"/>
      <c r="Y82" s="201"/>
      <c r="Z82" s="201"/>
      <c r="AA82" s="160"/>
      <c r="AB82" s="160"/>
      <c r="AC82" s="160"/>
      <c r="AD82" s="161"/>
      <c r="AE82" s="162"/>
    </row>
    <row r="83" spans="1:31" ht="35.25" hidden="1" customHeight="1">
      <c r="A83" s="13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"/>
      <c r="N83" s="11"/>
      <c r="O83" s="153" t="s">
        <v>105</v>
      </c>
      <c r="P83" s="155">
        <v>3</v>
      </c>
      <c r="Q83" s="155">
        <v>10</v>
      </c>
      <c r="R83" s="155">
        <v>309</v>
      </c>
      <c r="S83" s="157" t="s">
        <v>104</v>
      </c>
      <c r="T83" s="158" t="s">
        <v>6</v>
      </c>
      <c r="U83" s="157" t="s">
        <v>2</v>
      </c>
      <c r="V83" s="158"/>
      <c r="W83" s="160">
        <f>W84</f>
        <v>1</v>
      </c>
      <c r="X83" s="202"/>
      <c r="Y83" s="202"/>
      <c r="Z83" s="202"/>
      <c r="AA83" s="160"/>
      <c r="AB83" s="160"/>
      <c r="AC83" s="160">
        <f>AC84</f>
        <v>1</v>
      </c>
      <c r="AD83" s="160">
        <v>0.1</v>
      </c>
      <c r="AE83" s="160">
        <f>AE84</f>
        <v>1</v>
      </c>
    </row>
    <row r="84" spans="1:31" ht="171.75" hidden="1" customHeight="1">
      <c r="A84" s="13"/>
      <c r="B84" s="18"/>
      <c r="C84" s="17"/>
      <c r="D84" s="17"/>
      <c r="E84" s="16"/>
      <c r="F84" s="16"/>
      <c r="G84" s="16"/>
      <c r="H84" s="15"/>
      <c r="I84" s="194" t="s">
        <v>101</v>
      </c>
      <c r="J84" s="194"/>
      <c r="K84" s="194"/>
      <c r="L84" s="194"/>
      <c r="M84" s="12">
        <v>310</v>
      </c>
      <c r="N84" s="11"/>
      <c r="O84" s="153" t="s">
        <v>154</v>
      </c>
      <c r="P84" s="155">
        <v>3</v>
      </c>
      <c r="Q84" s="155">
        <v>10</v>
      </c>
      <c r="R84" s="155">
        <v>309</v>
      </c>
      <c r="S84" s="157" t="s">
        <v>104</v>
      </c>
      <c r="T84" s="158">
        <v>200</v>
      </c>
      <c r="U84" s="157" t="s">
        <v>2</v>
      </c>
      <c r="V84" s="158"/>
      <c r="W84" s="160">
        <f>W85</f>
        <v>1</v>
      </c>
      <c r="X84" s="201"/>
      <c r="Y84" s="201"/>
      <c r="Z84" s="201"/>
      <c r="AA84" s="160"/>
      <c r="AB84" s="160"/>
      <c r="AC84" s="160">
        <f>AC85</f>
        <v>1</v>
      </c>
      <c r="AD84" s="160">
        <v>0.1</v>
      </c>
      <c r="AE84" s="160">
        <f>AE85</f>
        <v>1</v>
      </c>
    </row>
    <row r="85" spans="1:31" ht="34.5" hidden="1" customHeight="1">
      <c r="A85" s="13"/>
      <c r="B85" s="181">
        <v>200</v>
      </c>
      <c r="C85" s="181"/>
      <c r="D85" s="181"/>
      <c r="E85" s="181"/>
      <c r="F85" s="181"/>
      <c r="G85" s="181"/>
      <c r="H85" s="181"/>
      <c r="I85" s="181"/>
      <c r="J85" s="181"/>
      <c r="K85" s="181"/>
      <c r="L85" s="181"/>
      <c r="M85" s="12">
        <v>310</v>
      </c>
      <c r="N85" s="11"/>
      <c r="O85" s="153" t="s">
        <v>5</v>
      </c>
      <c r="P85" s="155">
        <v>3</v>
      </c>
      <c r="Q85" s="155">
        <v>10</v>
      </c>
      <c r="R85" s="155">
        <v>309</v>
      </c>
      <c r="S85" s="157" t="s">
        <v>104</v>
      </c>
      <c r="T85" s="158">
        <v>240</v>
      </c>
      <c r="U85" s="157" t="s">
        <v>2</v>
      </c>
      <c r="V85" s="158"/>
      <c r="W85" s="160">
        <v>1</v>
      </c>
      <c r="X85" s="201"/>
      <c r="Y85" s="201"/>
      <c r="Z85" s="201"/>
      <c r="AA85" s="160"/>
      <c r="AB85" s="160"/>
      <c r="AC85" s="160">
        <v>1</v>
      </c>
      <c r="AD85" s="160">
        <v>0.1</v>
      </c>
      <c r="AE85" s="160">
        <v>1</v>
      </c>
    </row>
    <row r="86" spans="1:31" ht="48" hidden="1" customHeight="1">
      <c r="A86" s="13"/>
      <c r="B86" s="188">
        <v>240</v>
      </c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2">
        <v>310</v>
      </c>
      <c r="N86" s="11"/>
      <c r="O86" s="153" t="s">
        <v>103</v>
      </c>
      <c r="P86" s="155">
        <v>3</v>
      </c>
      <c r="Q86" s="155">
        <v>10</v>
      </c>
      <c r="R86" s="155">
        <v>309</v>
      </c>
      <c r="S86" s="157" t="s">
        <v>102</v>
      </c>
      <c r="T86" s="158" t="s">
        <v>6</v>
      </c>
      <c r="U86" s="157" t="s">
        <v>2</v>
      </c>
      <c r="V86" s="158"/>
      <c r="W86" s="160">
        <f>W87</f>
        <v>1</v>
      </c>
      <c r="X86" s="202"/>
      <c r="Y86" s="202"/>
      <c r="Z86" s="202"/>
      <c r="AA86" s="160"/>
      <c r="AB86" s="160"/>
      <c r="AC86" s="160">
        <f>AC87</f>
        <v>1</v>
      </c>
      <c r="AD86" s="161"/>
      <c r="AE86" s="160">
        <f>AE87</f>
        <v>1</v>
      </c>
    </row>
    <row r="87" spans="1:31" ht="47.25" hidden="1" customHeight="1">
      <c r="A87" s="13"/>
      <c r="B87" s="197" t="s">
        <v>98</v>
      </c>
      <c r="C87" s="197"/>
      <c r="D87" s="197"/>
      <c r="E87" s="190"/>
      <c r="F87" s="190"/>
      <c r="G87" s="190"/>
      <c r="H87" s="190"/>
      <c r="I87" s="190"/>
      <c r="J87" s="190"/>
      <c r="K87" s="190"/>
      <c r="L87" s="190"/>
      <c r="M87" s="12">
        <v>314</v>
      </c>
      <c r="N87" s="11"/>
      <c r="O87" s="153" t="s">
        <v>154</v>
      </c>
      <c r="P87" s="155">
        <v>3</v>
      </c>
      <c r="Q87" s="155">
        <v>10</v>
      </c>
      <c r="R87" s="155">
        <v>309</v>
      </c>
      <c r="S87" s="157" t="s">
        <v>102</v>
      </c>
      <c r="T87" s="158">
        <v>200</v>
      </c>
      <c r="U87" s="157" t="s">
        <v>2</v>
      </c>
      <c r="V87" s="158"/>
      <c r="W87" s="160">
        <f>W88</f>
        <v>1</v>
      </c>
      <c r="X87" s="201"/>
      <c r="Y87" s="201"/>
      <c r="Z87" s="201"/>
      <c r="AA87" s="160"/>
      <c r="AB87" s="160"/>
      <c r="AC87" s="160">
        <f>AC88</f>
        <v>1</v>
      </c>
      <c r="AD87" s="160">
        <v>0.1</v>
      </c>
      <c r="AE87" s="160">
        <f>AE88</f>
        <v>1</v>
      </c>
    </row>
    <row r="88" spans="1:31" ht="29.25" hidden="1" customHeight="1">
      <c r="A88" s="13"/>
      <c r="B88" s="21"/>
      <c r="C88" s="20"/>
      <c r="D88" s="19"/>
      <c r="E88" s="177" t="s">
        <v>11</v>
      </c>
      <c r="F88" s="177"/>
      <c r="G88" s="177"/>
      <c r="H88" s="177"/>
      <c r="I88" s="178"/>
      <c r="J88" s="178"/>
      <c r="K88" s="178"/>
      <c r="L88" s="178"/>
      <c r="M88" s="12">
        <v>314</v>
      </c>
      <c r="N88" s="11"/>
      <c r="O88" s="153" t="s">
        <v>5</v>
      </c>
      <c r="P88" s="155">
        <v>3</v>
      </c>
      <c r="Q88" s="155">
        <v>10</v>
      </c>
      <c r="R88" s="155">
        <v>309</v>
      </c>
      <c r="S88" s="157" t="s">
        <v>102</v>
      </c>
      <c r="T88" s="158">
        <v>240</v>
      </c>
      <c r="U88" s="157" t="s">
        <v>2</v>
      </c>
      <c r="V88" s="158"/>
      <c r="W88" s="160">
        <v>1</v>
      </c>
      <c r="X88" s="201"/>
      <c r="Y88" s="201"/>
      <c r="Z88" s="201"/>
      <c r="AA88" s="160"/>
      <c r="AB88" s="160"/>
      <c r="AC88" s="160">
        <v>1</v>
      </c>
      <c r="AD88" s="160">
        <v>0.1</v>
      </c>
      <c r="AE88" s="160">
        <v>1</v>
      </c>
    </row>
    <row r="89" spans="1:31" ht="49.5" hidden="1" customHeight="1">
      <c r="A89" s="13"/>
      <c r="B89" s="29"/>
      <c r="C89" s="28"/>
      <c r="D89" s="28"/>
      <c r="E89" s="16"/>
      <c r="F89" s="16"/>
      <c r="G89" s="16"/>
      <c r="H89" s="15"/>
      <c r="I89" s="189" t="s">
        <v>97</v>
      </c>
      <c r="J89" s="189"/>
      <c r="K89" s="189"/>
      <c r="L89" s="189"/>
      <c r="M89" s="12">
        <v>314</v>
      </c>
      <c r="N89" s="11"/>
      <c r="O89" s="57" t="s">
        <v>96</v>
      </c>
      <c r="P89" s="90">
        <v>3</v>
      </c>
      <c r="Q89" s="91">
        <v>14</v>
      </c>
      <c r="R89" s="85">
        <v>314</v>
      </c>
      <c r="S89" s="92" t="s">
        <v>95</v>
      </c>
      <c r="T89" s="58" t="s">
        <v>6</v>
      </c>
      <c r="U89" s="46" t="s">
        <v>2</v>
      </c>
      <c r="V89" s="47"/>
      <c r="W89" s="106">
        <f>W90</f>
        <v>0</v>
      </c>
      <c r="X89" s="179"/>
      <c r="Y89" s="179"/>
      <c r="Z89" s="179"/>
      <c r="AA89" s="110"/>
      <c r="AB89" s="110"/>
      <c r="AC89" s="106">
        <f>AC90</f>
        <v>0</v>
      </c>
      <c r="AD89" s="107"/>
      <c r="AE89" s="108">
        <f>AE90</f>
        <v>0</v>
      </c>
    </row>
    <row r="90" spans="1:31" ht="31.5" hidden="1">
      <c r="A90" s="13"/>
      <c r="B90" s="181">
        <v>200</v>
      </c>
      <c r="C90" s="181"/>
      <c r="D90" s="181"/>
      <c r="E90" s="181"/>
      <c r="F90" s="181"/>
      <c r="G90" s="181"/>
      <c r="H90" s="181"/>
      <c r="I90" s="181"/>
      <c r="J90" s="181"/>
      <c r="K90" s="181"/>
      <c r="L90" s="181"/>
      <c r="M90" s="12">
        <v>314</v>
      </c>
      <c r="N90" s="11"/>
      <c r="O90" s="52" t="s">
        <v>154</v>
      </c>
      <c r="P90" s="87">
        <v>3</v>
      </c>
      <c r="Q90" s="88">
        <v>14</v>
      </c>
      <c r="R90" s="85">
        <v>314</v>
      </c>
      <c r="S90" s="89" t="s">
        <v>95</v>
      </c>
      <c r="T90" s="10">
        <v>200</v>
      </c>
      <c r="U90" s="9" t="s">
        <v>2</v>
      </c>
      <c r="V90" s="8"/>
      <c r="W90" s="110">
        <f>W91</f>
        <v>0</v>
      </c>
      <c r="X90" s="180"/>
      <c r="Y90" s="180"/>
      <c r="Z90" s="180"/>
      <c r="AA90" s="110"/>
      <c r="AB90" s="110"/>
      <c r="AC90" s="106">
        <f>AC91</f>
        <v>0</v>
      </c>
      <c r="AD90" s="107"/>
      <c r="AE90" s="108">
        <f>AE91</f>
        <v>0</v>
      </c>
    </row>
    <row r="91" spans="1:31" ht="47.25" hidden="1">
      <c r="A91" s="13"/>
      <c r="B91" s="188">
        <v>240</v>
      </c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2">
        <v>314</v>
      </c>
      <c r="N91" s="11"/>
      <c r="O91" s="54" t="s">
        <v>5</v>
      </c>
      <c r="P91" s="84">
        <v>3</v>
      </c>
      <c r="Q91" s="81">
        <v>14</v>
      </c>
      <c r="R91" s="85">
        <v>314</v>
      </c>
      <c r="S91" s="86" t="s">
        <v>95</v>
      </c>
      <c r="T91" s="23">
        <v>240</v>
      </c>
      <c r="U91" s="9" t="s">
        <v>2</v>
      </c>
      <c r="V91" s="8"/>
      <c r="W91" s="110"/>
      <c r="X91" s="180"/>
      <c r="Y91" s="180"/>
      <c r="Z91" s="180"/>
      <c r="AA91" s="110"/>
      <c r="AB91" s="110"/>
      <c r="AC91" s="106"/>
      <c r="AD91" s="107"/>
      <c r="AE91" s="108"/>
    </row>
    <row r="92" spans="1:31" ht="14.25" customHeight="1">
      <c r="A92" s="13"/>
      <c r="B92" s="190" t="s">
        <v>94</v>
      </c>
      <c r="C92" s="190"/>
      <c r="D92" s="190"/>
      <c r="E92" s="190"/>
      <c r="F92" s="190"/>
      <c r="G92" s="190"/>
      <c r="H92" s="190"/>
      <c r="I92" s="190"/>
      <c r="J92" s="190"/>
      <c r="K92" s="190"/>
      <c r="L92" s="190"/>
      <c r="M92" s="12">
        <v>409</v>
      </c>
      <c r="N92" s="11"/>
      <c r="O92" s="55" t="s">
        <v>94</v>
      </c>
      <c r="P92" s="93">
        <v>4</v>
      </c>
      <c r="Q92" s="94">
        <v>0</v>
      </c>
      <c r="R92" s="85">
        <v>409</v>
      </c>
      <c r="S92" s="95" t="s">
        <v>6</v>
      </c>
      <c r="T92" s="22" t="s">
        <v>6</v>
      </c>
      <c r="U92" s="9">
        <v>0</v>
      </c>
      <c r="V92" s="8"/>
      <c r="W92" s="111">
        <f>W99</f>
        <v>11407.199999999999</v>
      </c>
      <c r="X92" s="191"/>
      <c r="Y92" s="191"/>
      <c r="Z92" s="191"/>
      <c r="AA92" s="111"/>
      <c r="AB92" s="111"/>
      <c r="AC92" s="111">
        <f>AC99</f>
        <v>360.6</v>
      </c>
      <c r="AD92" s="112"/>
      <c r="AE92" s="113">
        <f>AE99</f>
        <v>374.2</v>
      </c>
    </row>
    <row r="93" spans="1:31" ht="15" hidden="1" customHeight="1">
      <c r="A93" s="13"/>
      <c r="B93" s="192" t="s">
        <v>93</v>
      </c>
      <c r="C93" s="192"/>
      <c r="D93" s="192"/>
      <c r="E93" s="193"/>
      <c r="F93" s="193"/>
      <c r="G93" s="193"/>
      <c r="H93" s="193"/>
      <c r="I93" s="193"/>
      <c r="J93" s="193"/>
      <c r="K93" s="193"/>
      <c r="L93" s="193"/>
      <c r="M93" s="12">
        <v>406</v>
      </c>
      <c r="N93" s="11"/>
      <c r="O93" s="51" t="s">
        <v>93</v>
      </c>
      <c r="P93" s="96">
        <v>4</v>
      </c>
      <c r="Q93" s="97">
        <v>6</v>
      </c>
      <c r="R93" s="85">
        <v>406</v>
      </c>
      <c r="S93" s="99" t="s">
        <v>6</v>
      </c>
      <c r="T93" s="14" t="s">
        <v>6</v>
      </c>
      <c r="U93" s="9">
        <v>0</v>
      </c>
      <c r="V93" s="8"/>
      <c r="W93" s="111"/>
      <c r="X93" s="191"/>
      <c r="Y93" s="191"/>
      <c r="Z93" s="191"/>
      <c r="AA93" s="111"/>
      <c r="AB93" s="111"/>
      <c r="AC93" s="111"/>
      <c r="AD93" s="112"/>
      <c r="AE93" s="113"/>
    </row>
    <row r="94" spans="1:31" ht="29.25" hidden="1" customHeight="1">
      <c r="A94" s="13"/>
      <c r="B94" s="21"/>
      <c r="C94" s="20"/>
      <c r="D94" s="19"/>
      <c r="E94" s="177" t="s">
        <v>92</v>
      </c>
      <c r="F94" s="177"/>
      <c r="G94" s="178"/>
      <c r="H94" s="178"/>
      <c r="I94" s="178"/>
      <c r="J94" s="178"/>
      <c r="K94" s="178"/>
      <c r="L94" s="178"/>
      <c r="M94" s="12">
        <v>406</v>
      </c>
      <c r="N94" s="11"/>
      <c r="O94" s="72" t="s">
        <v>10</v>
      </c>
      <c r="P94" s="87">
        <v>4</v>
      </c>
      <c r="Q94" s="88">
        <v>6</v>
      </c>
      <c r="R94" s="85">
        <v>406</v>
      </c>
      <c r="S94" s="89" t="s">
        <v>9</v>
      </c>
      <c r="T94" s="45" t="s">
        <v>6</v>
      </c>
      <c r="U94" s="46" t="s">
        <v>2</v>
      </c>
      <c r="V94" s="47"/>
      <c r="W94" s="106"/>
      <c r="X94" s="179"/>
      <c r="Y94" s="179"/>
      <c r="Z94" s="179"/>
      <c r="AA94" s="110"/>
      <c r="AB94" s="110"/>
      <c r="AC94" s="106"/>
      <c r="AD94" s="107"/>
      <c r="AE94" s="108"/>
    </row>
    <row r="95" spans="1:31" ht="47.25" hidden="1">
      <c r="A95" s="13"/>
      <c r="B95" s="18"/>
      <c r="C95" s="17"/>
      <c r="D95" s="17"/>
      <c r="E95" s="24"/>
      <c r="F95" s="24"/>
      <c r="G95" s="16"/>
      <c r="H95" s="15"/>
      <c r="I95" s="194" t="s">
        <v>91</v>
      </c>
      <c r="J95" s="194"/>
      <c r="K95" s="194"/>
      <c r="L95" s="194"/>
      <c r="M95" s="12">
        <v>406</v>
      </c>
      <c r="N95" s="11"/>
      <c r="O95" s="52" t="s">
        <v>90</v>
      </c>
      <c r="P95" s="87">
        <v>4</v>
      </c>
      <c r="Q95" s="88">
        <v>6</v>
      </c>
      <c r="R95" s="85">
        <v>406</v>
      </c>
      <c r="S95" s="89" t="s">
        <v>172</v>
      </c>
      <c r="T95" s="45" t="s">
        <v>6</v>
      </c>
      <c r="U95" s="46" t="s">
        <v>2</v>
      </c>
      <c r="V95" s="47"/>
      <c r="W95" s="106"/>
      <c r="X95" s="179"/>
      <c r="Y95" s="179"/>
      <c r="Z95" s="179"/>
      <c r="AA95" s="110"/>
      <c r="AB95" s="110"/>
      <c r="AC95" s="106"/>
      <c r="AD95" s="107"/>
      <c r="AE95" s="108"/>
    </row>
    <row r="96" spans="1:31" ht="47.25" hidden="1">
      <c r="A96" s="13"/>
      <c r="B96" s="181">
        <v>400</v>
      </c>
      <c r="C96" s="181"/>
      <c r="D96" s="181"/>
      <c r="E96" s="181"/>
      <c r="F96" s="181"/>
      <c r="G96" s="181"/>
      <c r="H96" s="181"/>
      <c r="I96" s="181"/>
      <c r="J96" s="181"/>
      <c r="K96" s="181"/>
      <c r="L96" s="181"/>
      <c r="M96" s="12">
        <v>406</v>
      </c>
      <c r="N96" s="11"/>
      <c r="O96" s="53" t="s">
        <v>75</v>
      </c>
      <c r="P96" s="87">
        <v>4</v>
      </c>
      <c r="Q96" s="88">
        <v>6</v>
      </c>
      <c r="R96" s="85">
        <v>406</v>
      </c>
      <c r="S96" s="89" t="s">
        <v>172</v>
      </c>
      <c r="T96" s="10">
        <v>400</v>
      </c>
      <c r="U96" s="9" t="s">
        <v>2</v>
      </c>
      <c r="V96" s="8"/>
      <c r="W96" s="110"/>
      <c r="X96" s="180"/>
      <c r="Y96" s="180"/>
      <c r="Z96" s="180"/>
      <c r="AA96" s="110"/>
      <c r="AB96" s="110"/>
      <c r="AC96" s="106"/>
      <c r="AD96" s="107"/>
      <c r="AE96" s="108"/>
    </row>
    <row r="97" spans="1:31" ht="15.75" hidden="1">
      <c r="A97" s="13"/>
      <c r="B97" s="188">
        <v>410</v>
      </c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2">
        <v>406</v>
      </c>
      <c r="N97" s="11"/>
      <c r="O97" s="54" t="s">
        <v>74</v>
      </c>
      <c r="P97" s="84">
        <v>4</v>
      </c>
      <c r="Q97" s="81">
        <v>6</v>
      </c>
      <c r="R97" s="85">
        <v>406</v>
      </c>
      <c r="S97" s="83" t="s">
        <v>172</v>
      </c>
      <c r="T97" s="23">
        <v>410</v>
      </c>
      <c r="U97" s="9" t="s">
        <v>2</v>
      </c>
      <c r="V97" s="8"/>
      <c r="W97" s="110"/>
      <c r="X97" s="180"/>
      <c r="Y97" s="180"/>
      <c r="Z97" s="180"/>
      <c r="AA97" s="110"/>
      <c r="AB97" s="110"/>
      <c r="AC97" s="106"/>
      <c r="AD97" s="107"/>
      <c r="AE97" s="108"/>
    </row>
    <row r="98" spans="1:31" ht="15.75">
      <c r="A98" s="13"/>
      <c r="B98" s="197" t="s">
        <v>89</v>
      </c>
      <c r="C98" s="197"/>
      <c r="D98" s="197"/>
      <c r="E98" s="190"/>
      <c r="F98" s="190"/>
      <c r="G98" s="190"/>
      <c r="H98" s="190"/>
      <c r="I98" s="190"/>
      <c r="J98" s="190"/>
      <c r="K98" s="190"/>
      <c r="L98" s="190"/>
      <c r="M98" s="12">
        <v>409</v>
      </c>
      <c r="N98" s="11"/>
      <c r="O98" s="70" t="s">
        <v>89</v>
      </c>
      <c r="P98" s="80">
        <v>4</v>
      </c>
      <c r="Q98" s="80">
        <v>9</v>
      </c>
      <c r="R98" s="81">
        <v>409</v>
      </c>
      <c r="S98" s="82" t="s">
        <v>6</v>
      </c>
      <c r="T98" s="22" t="s">
        <v>6</v>
      </c>
      <c r="U98" s="9">
        <v>0</v>
      </c>
      <c r="V98" s="8"/>
      <c r="W98" s="111">
        <f>W99</f>
        <v>11407.199999999999</v>
      </c>
      <c r="X98" s="191"/>
      <c r="Y98" s="191"/>
      <c r="Z98" s="191"/>
      <c r="AA98" s="111"/>
      <c r="AB98" s="111"/>
      <c r="AC98" s="111">
        <f>AC99</f>
        <v>360.6</v>
      </c>
      <c r="AD98" s="112"/>
      <c r="AE98" s="113">
        <f>AE100</f>
        <v>374.2</v>
      </c>
    </row>
    <row r="99" spans="1:31" ht="29.25" customHeight="1">
      <c r="A99" s="13"/>
      <c r="B99" s="21"/>
      <c r="C99" s="20"/>
      <c r="D99" s="19"/>
      <c r="E99" s="198" t="s">
        <v>11</v>
      </c>
      <c r="F99" s="198"/>
      <c r="G99" s="198"/>
      <c r="H99" s="198"/>
      <c r="I99" s="199"/>
      <c r="J99" s="199"/>
      <c r="K99" s="199"/>
      <c r="L99" s="199"/>
      <c r="M99" s="12">
        <v>409</v>
      </c>
      <c r="N99" s="11"/>
      <c r="O99" s="71" t="s">
        <v>10</v>
      </c>
      <c r="P99" s="81">
        <v>4</v>
      </c>
      <c r="Q99" s="81">
        <v>9</v>
      </c>
      <c r="R99" s="81">
        <v>409</v>
      </c>
      <c r="S99" s="83" t="s">
        <v>9</v>
      </c>
      <c r="T99" s="73" t="s">
        <v>6</v>
      </c>
      <c r="U99" s="46" t="s">
        <v>2</v>
      </c>
      <c r="V99" s="47"/>
      <c r="W99" s="106">
        <f>W100+W106</f>
        <v>11407.199999999999</v>
      </c>
      <c r="X99" s="179"/>
      <c r="Y99" s="179"/>
      <c r="Z99" s="179"/>
      <c r="AA99" s="110"/>
      <c r="AB99" s="110"/>
      <c r="AC99" s="106">
        <f>AC100</f>
        <v>360.6</v>
      </c>
      <c r="AD99" s="107"/>
      <c r="AE99" s="108">
        <f>AE100</f>
        <v>374.2</v>
      </c>
    </row>
    <row r="100" spans="1:31" ht="63">
      <c r="A100" s="13"/>
      <c r="B100" s="18"/>
      <c r="C100" s="17"/>
      <c r="D100" s="17"/>
      <c r="E100" s="16"/>
      <c r="F100" s="16"/>
      <c r="G100" s="16"/>
      <c r="H100" s="15"/>
      <c r="I100" s="194" t="s">
        <v>87</v>
      </c>
      <c r="J100" s="194"/>
      <c r="K100" s="194"/>
      <c r="L100" s="194"/>
      <c r="M100" s="12">
        <v>409</v>
      </c>
      <c r="N100" s="11"/>
      <c r="O100" s="71" t="s">
        <v>86</v>
      </c>
      <c r="P100" s="81">
        <v>4</v>
      </c>
      <c r="Q100" s="81">
        <v>9</v>
      </c>
      <c r="R100" s="81">
        <v>409</v>
      </c>
      <c r="S100" s="83" t="s">
        <v>85</v>
      </c>
      <c r="T100" s="45" t="s">
        <v>6</v>
      </c>
      <c r="U100" s="46" t="s">
        <v>2</v>
      </c>
      <c r="V100" s="47"/>
      <c r="W100" s="106">
        <f>W101</f>
        <v>340.9</v>
      </c>
      <c r="X100" s="179"/>
      <c r="Y100" s="179"/>
      <c r="Z100" s="179"/>
      <c r="AA100" s="110"/>
      <c r="AB100" s="110"/>
      <c r="AC100" s="106">
        <f>AC101</f>
        <v>360.6</v>
      </c>
      <c r="AD100" s="107"/>
      <c r="AE100" s="108">
        <f>AE101</f>
        <v>374.2</v>
      </c>
    </row>
    <row r="101" spans="1:31" ht="31.5">
      <c r="A101" s="13"/>
      <c r="B101" s="181">
        <v>200</v>
      </c>
      <c r="C101" s="181"/>
      <c r="D101" s="181"/>
      <c r="E101" s="181"/>
      <c r="F101" s="181"/>
      <c r="G101" s="181"/>
      <c r="H101" s="181"/>
      <c r="I101" s="181"/>
      <c r="J101" s="181"/>
      <c r="K101" s="181"/>
      <c r="L101" s="181"/>
      <c r="M101" s="12">
        <v>409</v>
      </c>
      <c r="N101" s="11"/>
      <c r="O101" s="53" t="s">
        <v>154</v>
      </c>
      <c r="P101" s="87">
        <v>4</v>
      </c>
      <c r="Q101" s="88">
        <v>9</v>
      </c>
      <c r="R101" s="85">
        <v>409</v>
      </c>
      <c r="S101" s="89" t="s">
        <v>85</v>
      </c>
      <c r="T101" s="10">
        <v>200</v>
      </c>
      <c r="U101" s="9" t="s">
        <v>2</v>
      </c>
      <c r="V101" s="8"/>
      <c r="W101" s="110">
        <f>W102</f>
        <v>340.9</v>
      </c>
      <c r="X101" s="180"/>
      <c r="Y101" s="180"/>
      <c r="Z101" s="180"/>
      <c r="AA101" s="110"/>
      <c r="AB101" s="110"/>
      <c r="AC101" s="106">
        <f>AC102</f>
        <v>360.6</v>
      </c>
      <c r="AD101" s="107"/>
      <c r="AE101" s="108">
        <f>AE102</f>
        <v>374.2</v>
      </c>
    </row>
    <row r="102" spans="1:31" ht="47.25">
      <c r="A102" s="13"/>
      <c r="B102" s="188">
        <v>240</v>
      </c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2">
        <v>409</v>
      </c>
      <c r="N102" s="11"/>
      <c r="O102" s="54" t="s">
        <v>5</v>
      </c>
      <c r="P102" s="84">
        <v>4</v>
      </c>
      <c r="Q102" s="81">
        <v>9</v>
      </c>
      <c r="R102" s="85">
        <v>409</v>
      </c>
      <c r="S102" s="86" t="s">
        <v>85</v>
      </c>
      <c r="T102" s="23">
        <v>240</v>
      </c>
      <c r="U102" s="9" t="s">
        <v>2</v>
      </c>
      <c r="V102" s="8"/>
      <c r="W102" s="110">
        <v>340.9</v>
      </c>
      <c r="X102" s="180"/>
      <c r="Y102" s="180"/>
      <c r="Z102" s="180"/>
      <c r="AA102" s="110"/>
      <c r="AB102" s="110"/>
      <c r="AC102" s="106">
        <v>360.6</v>
      </c>
      <c r="AD102" s="107"/>
      <c r="AE102" s="108">
        <v>374.2</v>
      </c>
    </row>
    <row r="103" spans="1:31" ht="141.75" hidden="1">
      <c r="A103" s="13"/>
      <c r="B103" s="18"/>
      <c r="C103" s="17"/>
      <c r="D103" s="17"/>
      <c r="E103" s="24"/>
      <c r="F103" s="24"/>
      <c r="G103" s="16"/>
      <c r="H103" s="15"/>
      <c r="I103" s="194" t="s">
        <v>88</v>
      </c>
      <c r="J103" s="194"/>
      <c r="K103" s="194"/>
      <c r="L103" s="194"/>
      <c r="M103" s="12">
        <v>409</v>
      </c>
      <c r="N103" s="11"/>
      <c r="O103" s="52" t="s">
        <v>160</v>
      </c>
      <c r="P103" s="87">
        <v>4</v>
      </c>
      <c r="Q103" s="88">
        <v>9</v>
      </c>
      <c r="R103" s="85">
        <v>409</v>
      </c>
      <c r="S103" s="89" t="s">
        <v>159</v>
      </c>
      <c r="T103" s="45" t="s">
        <v>6</v>
      </c>
      <c r="U103" s="46" t="s">
        <v>2</v>
      </c>
      <c r="V103" s="47"/>
      <c r="W103" s="106"/>
      <c r="X103" s="179"/>
      <c r="Y103" s="179"/>
      <c r="Z103" s="179"/>
      <c r="AA103" s="110"/>
      <c r="AB103" s="110"/>
      <c r="AC103" s="106"/>
      <c r="AD103" s="107"/>
      <c r="AE103" s="108"/>
    </row>
    <row r="104" spans="1:31" ht="31.5" hidden="1">
      <c r="A104" s="13"/>
      <c r="B104" s="181">
        <v>200</v>
      </c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  <c r="M104" s="12">
        <v>409</v>
      </c>
      <c r="N104" s="11"/>
      <c r="O104" s="52" t="s">
        <v>154</v>
      </c>
      <c r="P104" s="87">
        <v>4</v>
      </c>
      <c r="Q104" s="88">
        <v>9</v>
      </c>
      <c r="R104" s="85">
        <v>409</v>
      </c>
      <c r="S104" s="89" t="s">
        <v>159</v>
      </c>
      <c r="T104" s="10">
        <v>200</v>
      </c>
      <c r="U104" s="9" t="s">
        <v>2</v>
      </c>
      <c r="V104" s="8"/>
      <c r="W104" s="110"/>
      <c r="X104" s="180"/>
      <c r="Y104" s="180"/>
      <c r="Z104" s="180"/>
      <c r="AA104" s="110"/>
      <c r="AB104" s="110"/>
      <c r="AC104" s="106"/>
      <c r="AD104" s="107"/>
      <c r="AE104" s="108"/>
    </row>
    <row r="105" spans="1:31" ht="47.25" hidden="1">
      <c r="A105" s="13"/>
      <c r="B105" s="188">
        <v>240</v>
      </c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2">
        <v>409</v>
      </c>
      <c r="N105" s="11"/>
      <c r="O105" s="54" t="s">
        <v>5</v>
      </c>
      <c r="P105" s="84">
        <v>4</v>
      </c>
      <c r="Q105" s="81">
        <v>9</v>
      </c>
      <c r="R105" s="85">
        <v>409</v>
      </c>
      <c r="S105" s="83" t="s">
        <v>159</v>
      </c>
      <c r="T105" s="23">
        <v>240</v>
      </c>
      <c r="U105" s="9" t="s">
        <v>2</v>
      </c>
      <c r="V105" s="8"/>
      <c r="W105" s="110"/>
      <c r="X105" s="180"/>
      <c r="Y105" s="180"/>
      <c r="Z105" s="180"/>
      <c r="AA105" s="110"/>
      <c r="AB105" s="110"/>
      <c r="AC105" s="106"/>
      <c r="AD105" s="107"/>
      <c r="AE105" s="108"/>
    </row>
    <row r="106" spans="1:31" ht="63">
      <c r="A106" s="13"/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"/>
      <c r="N106" s="11"/>
      <c r="O106" s="136" t="s">
        <v>179</v>
      </c>
      <c r="P106" s="139">
        <v>4</v>
      </c>
      <c r="Q106" s="140">
        <v>9</v>
      </c>
      <c r="R106" s="85"/>
      <c r="S106" s="135" t="s">
        <v>159</v>
      </c>
      <c r="T106" s="145" t="s">
        <v>6</v>
      </c>
      <c r="U106" s="76"/>
      <c r="V106" s="8"/>
      <c r="W106" s="148">
        <f>W107</f>
        <v>11066.3</v>
      </c>
      <c r="X106" s="126"/>
      <c r="Y106" s="126"/>
      <c r="Z106" s="126"/>
      <c r="AA106" s="126"/>
      <c r="AB106" s="126"/>
      <c r="AC106" s="129"/>
      <c r="AD106" s="107"/>
      <c r="AE106" s="108"/>
    </row>
    <row r="107" spans="1:31" ht="31.5">
      <c r="A107" s="13"/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"/>
      <c r="N107" s="11"/>
      <c r="O107" s="137" t="s">
        <v>178</v>
      </c>
      <c r="P107" s="141">
        <v>4</v>
      </c>
      <c r="Q107" s="142">
        <v>9</v>
      </c>
      <c r="R107" s="85"/>
      <c r="S107" s="133" t="s">
        <v>159</v>
      </c>
      <c r="T107" s="146">
        <v>200</v>
      </c>
      <c r="U107" s="76"/>
      <c r="V107" s="8"/>
      <c r="W107" s="148">
        <f>W108</f>
        <v>11066.3</v>
      </c>
      <c r="X107" s="126"/>
      <c r="Y107" s="126"/>
      <c r="Z107" s="126"/>
      <c r="AA107" s="126"/>
      <c r="AB107" s="126"/>
      <c r="AC107" s="129"/>
      <c r="AD107" s="107"/>
      <c r="AE107" s="108"/>
    </row>
    <row r="108" spans="1:31" ht="47.25">
      <c r="A108" s="13"/>
      <c r="B108" s="128"/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"/>
      <c r="N108" s="11"/>
      <c r="O108" s="138" t="s">
        <v>5</v>
      </c>
      <c r="P108" s="143">
        <v>4</v>
      </c>
      <c r="Q108" s="144">
        <v>9</v>
      </c>
      <c r="R108" s="85"/>
      <c r="S108" s="134" t="s">
        <v>159</v>
      </c>
      <c r="T108" s="147">
        <v>240</v>
      </c>
      <c r="U108" s="76"/>
      <c r="V108" s="8"/>
      <c r="W108" s="148">
        <v>11066.3</v>
      </c>
      <c r="X108" s="126"/>
      <c r="Y108" s="126"/>
      <c r="Z108" s="126"/>
      <c r="AA108" s="126"/>
      <c r="AB108" s="126"/>
      <c r="AC108" s="129"/>
      <c r="AD108" s="107"/>
      <c r="AE108" s="108"/>
    </row>
    <row r="109" spans="1:31" ht="36" customHeight="1">
      <c r="A109" s="13"/>
      <c r="B109" s="190" t="s">
        <v>84</v>
      </c>
      <c r="C109" s="190"/>
      <c r="D109" s="190"/>
      <c r="E109" s="190"/>
      <c r="F109" s="190"/>
      <c r="G109" s="190"/>
      <c r="H109" s="190"/>
      <c r="I109" s="190"/>
      <c r="J109" s="190"/>
      <c r="K109" s="190"/>
      <c r="L109" s="190"/>
      <c r="M109" s="12">
        <v>503</v>
      </c>
      <c r="N109" s="11"/>
      <c r="O109" s="55" t="s">
        <v>84</v>
      </c>
      <c r="P109" s="93">
        <v>5</v>
      </c>
      <c r="Q109" s="94">
        <v>0</v>
      </c>
      <c r="R109" s="85">
        <v>503</v>
      </c>
      <c r="S109" s="95" t="s">
        <v>6</v>
      </c>
      <c r="T109" s="22" t="s">
        <v>6</v>
      </c>
      <c r="U109" s="9">
        <v>0</v>
      </c>
      <c r="V109" s="8"/>
      <c r="W109" s="111">
        <f>W138</f>
        <v>421</v>
      </c>
      <c r="X109" s="191"/>
      <c r="Y109" s="191"/>
      <c r="Z109" s="191"/>
      <c r="AA109" s="111"/>
      <c r="AB109" s="111"/>
      <c r="AC109" s="111">
        <f>AC138</f>
        <v>42</v>
      </c>
      <c r="AD109" s="112"/>
      <c r="AE109" s="113">
        <f>AE138</f>
        <v>42</v>
      </c>
    </row>
    <row r="110" spans="1:31" ht="20.25" hidden="1" customHeight="1">
      <c r="A110" s="13"/>
      <c r="B110" s="192" t="s">
        <v>83</v>
      </c>
      <c r="C110" s="192"/>
      <c r="D110" s="192"/>
      <c r="E110" s="193"/>
      <c r="F110" s="193"/>
      <c r="G110" s="193"/>
      <c r="H110" s="193"/>
      <c r="I110" s="193"/>
      <c r="J110" s="193"/>
      <c r="K110" s="193"/>
      <c r="L110" s="193"/>
      <c r="M110" s="12">
        <v>501</v>
      </c>
      <c r="N110" s="11"/>
      <c r="O110" s="51" t="s">
        <v>83</v>
      </c>
      <c r="P110" s="96">
        <v>5</v>
      </c>
      <c r="Q110" s="97">
        <v>1</v>
      </c>
      <c r="R110" s="85">
        <v>501</v>
      </c>
      <c r="S110" s="99" t="s">
        <v>6</v>
      </c>
      <c r="T110" s="14" t="s">
        <v>6</v>
      </c>
      <c r="U110" s="9">
        <v>0</v>
      </c>
      <c r="V110" s="8"/>
      <c r="W110" s="111"/>
      <c r="X110" s="191"/>
      <c r="Y110" s="191"/>
      <c r="Z110" s="191"/>
      <c r="AA110" s="111"/>
      <c r="AB110" s="111"/>
      <c r="AC110" s="111"/>
      <c r="AD110" s="112"/>
      <c r="AE110" s="113"/>
    </row>
    <row r="111" spans="1:31" ht="20.25" hidden="1" customHeight="1">
      <c r="A111" s="13"/>
      <c r="B111" s="21"/>
      <c r="C111" s="20"/>
      <c r="D111" s="19"/>
      <c r="E111" s="177" t="s">
        <v>68</v>
      </c>
      <c r="F111" s="178"/>
      <c r="G111" s="178"/>
      <c r="H111" s="178"/>
      <c r="I111" s="178"/>
      <c r="J111" s="178"/>
      <c r="K111" s="178"/>
      <c r="L111" s="178"/>
      <c r="M111" s="12">
        <v>501</v>
      </c>
      <c r="N111" s="11"/>
      <c r="O111" s="72" t="s">
        <v>10</v>
      </c>
      <c r="P111" s="87">
        <v>5</v>
      </c>
      <c r="Q111" s="88">
        <v>1</v>
      </c>
      <c r="R111" s="85">
        <v>501</v>
      </c>
      <c r="S111" s="89" t="s">
        <v>9</v>
      </c>
      <c r="T111" s="45" t="s">
        <v>6</v>
      </c>
      <c r="U111" s="46" t="s">
        <v>2</v>
      </c>
      <c r="V111" s="47"/>
      <c r="W111" s="106"/>
      <c r="X111" s="179"/>
      <c r="Y111" s="179"/>
      <c r="Z111" s="179"/>
      <c r="AA111" s="110"/>
      <c r="AB111" s="110"/>
      <c r="AC111" s="106"/>
      <c r="AD111" s="107"/>
      <c r="AE111" s="108"/>
    </row>
    <row r="112" spans="1:31" ht="99.75" hidden="1" customHeight="1">
      <c r="A112" s="13"/>
      <c r="B112" s="18"/>
      <c r="C112" s="17"/>
      <c r="D112" s="17"/>
      <c r="E112" s="24"/>
      <c r="F112" s="16"/>
      <c r="G112" s="16"/>
      <c r="H112" s="15"/>
      <c r="I112" s="194" t="s">
        <v>82</v>
      </c>
      <c r="J112" s="194"/>
      <c r="K112" s="194"/>
      <c r="L112" s="194"/>
      <c r="M112" s="12">
        <v>501</v>
      </c>
      <c r="N112" s="11"/>
      <c r="O112" s="52" t="s">
        <v>161</v>
      </c>
      <c r="P112" s="87">
        <v>5</v>
      </c>
      <c r="Q112" s="88">
        <v>1</v>
      </c>
      <c r="R112" s="85">
        <v>501</v>
      </c>
      <c r="S112" s="89" t="s">
        <v>162</v>
      </c>
      <c r="T112" s="45" t="s">
        <v>6</v>
      </c>
      <c r="U112" s="46" t="s">
        <v>2</v>
      </c>
      <c r="V112" s="47"/>
      <c r="W112" s="106"/>
      <c r="X112" s="179"/>
      <c r="Y112" s="179"/>
      <c r="Z112" s="179"/>
      <c r="AA112" s="110"/>
      <c r="AB112" s="110"/>
      <c r="AC112" s="106"/>
      <c r="AD112" s="107"/>
      <c r="AE112" s="108"/>
    </row>
    <row r="113" spans="1:31" ht="47.25" hidden="1">
      <c r="A113" s="13"/>
      <c r="B113" s="181">
        <v>400</v>
      </c>
      <c r="C113" s="181"/>
      <c r="D113" s="181"/>
      <c r="E113" s="181"/>
      <c r="F113" s="181"/>
      <c r="G113" s="181"/>
      <c r="H113" s="181"/>
      <c r="I113" s="181"/>
      <c r="J113" s="181"/>
      <c r="K113" s="181"/>
      <c r="L113" s="181"/>
      <c r="M113" s="12">
        <v>501</v>
      </c>
      <c r="N113" s="11"/>
      <c r="O113" s="53" t="s">
        <v>75</v>
      </c>
      <c r="P113" s="87">
        <v>5</v>
      </c>
      <c r="Q113" s="88">
        <v>1</v>
      </c>
      <c r="R113" s="85">
        <v>501</v>
      </c>
      <c r="S113" s="89" t="s">
        <v>162</v>
      </c>
      <c r="T113" s="10">
        <v>400</v>
      </c>
      <c r="U113" s="9" t="s">
        <v>2</v>
      </c>
      <c r="V113" s="8"/>
      <c r="W113" s="110"/>
      <c r="X113" s="180"/>
      <c r="Y113" s="180"/>
      <c r="Z113" s="180"/>
      <c r="AA113" s="110"/>
      <c r="AB113" s="110"/>
      <c r="AC113" s="106"/>
      <c r="AD113" s="107"/>
      <c r="AE113" s="108"/>
    </row>
    <row r="114" spans="1:31" ht="20.25" hidden="1" customHeight="1">
      <c r="A114" s="13"/>
      <c r="B114" s="188">
        <v>410</v>
      </c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2">
        <v>501</v>
      </c>
      <c r="N114" s="11"/>
      <c r="O114" s="54" t="s">
        <v>74</v>
      </c>
      <c r="P114" s="84">
        <v>5</v>
      </c>
      <c r="Q114" s="81">
        <v>1</v>
      </c>
      <c r="R114" s="85">
        <v>501</v>
      </c>
      <c r="S114" s="83" t="s">
        <v>162</v>
      </c>
      <c r="T114" s="23">
        <v>410</v>
      </c>
      <c r="U114" s="9" t="s">
        <v>2</v>
      </c>
      <c r="V114" s="8"/>
      <c r="W114" s="110"/>
      <c r="X114" s="180"/>
      <c r="Y114" s="180"/>
      <c r="Z114" s="180"/>
      <c r="AA114" s="110"/>
      <c r="AB114" s="110"/>
      <c r="AC114" s="106"/>
      <c r="AD114" s="107"/>
      <c r="AE114" s="108"/>
    </row>
    <row r="115" spans="1:31" ht="57.75" hidden="1" customHeight="1">
      <c r="A115" s="13"/>
      <c r="B115" s="18"/>
      <c r="C115" s="17"/>
      <c r="D115" s="17"/>
      <c r="E115" s="16"/>
      <c r="F115" s="16"/>
      <c r="G115" s="16"/>
      <c r="H115" s="15"/>
      <c r="I115" s="194" t="s">
        <v>81</v>
      </c>
      <c r="J115" s="194"/>
      <c r="K115" s="194"/>
      <c r="L115" s="194"/>
      <c r="M115" s="12">
        <v>501</v>
      </c>
      <c r="N115" s="11"/>
      <c r="O115" s="52" t="s">
        <v>80</v>
      </c>
      <c r="P115" s="87">
        <v>5</v>
      </c>
      <c r="Q115" s="88">
        <v>1</v>
      </c>
      <c r="R115" s="85">
        <v>501</v>
      </c>
      <c r="S115" s="89" t="s">
        <v>79</v>
      </c>
      <c r="T115" s="14" t="s">
        <v>6</v>
      </c>
      <c r="U115" s="9" t="s">
        <v>2</v>
      </c>
      <c r="V115" s="8"/>
      <c r="W115" s="109"/>
      <c r="X115" s="179"/>
      <c r="Y115" s="179"/>
      <c r="Z115" s="179"/>
      <c r="AA115" s="110"/>
      <c r="AB115" s="110"/>
      <c r="AC115" s="106"/>
      <c r="AD115" s="107"/>
      <c r="AE115" s="108"/>
    </row>
    <row r="116" spans="1:31" ht="31.5" hidden="1">
      <c r="A116" s="13"/>
      <c r="B116" s="181">
        <v>200</v>
      </c>
      <c r="C116" s="181"/>
      <c r="D116" s="181"/>
      <c r="E116" s="181"/>
      <c r="F116" s="181"/>
      <c r="G116" s="181"/>
      <c r="H116" s="181"/>
      <c r="I116" s="181"/>
      <c r="J116" s="181"/>
      <c r="K116" s="181"/>
      <c r="L116" s="181"/>
      <c r="M116" s="12">
        <v>501</v>
      </c>
      <c r="N116" s="11"/>
      <c r="O116" s="52" t="s">
        <v>154</v>
      </c>
      <c r="P116" s="87">
        <v>5</v>
      </c>
      <c r="Q116" s="88">
        <v>1</v>
      </c>
      <c r="R116" s="85">
        <v>501</v>
      </c>
      <c r="S116" s="89" t="s">
        <v>79</v>
      </c>
      <c r="T116" s="10">
        <v>200</v>
      </c>
      <c r="U116" s="9" t="s">
        <v>2</v>
      </c>
      <c r="V116" s="8"/>
      <c r="W116" s="110"/>
      <c r="X116" s="180"/>
      <c r="Y116" s="180"/>
      <c r="Z116" s="180"/>
      <c r="AA116" s="110"/>
      <c r="AB116" s="110"/>
      <c r="AC116" s="106"/>
      <c r="AD116" s="107"/>
      <c r="AE116" s="108"/>
    </row>
    <row r="117" spans="1:31" ht="47.25" hidden="1">
      <c r="A117" s="13"/>
      <c r="B117" s="188">
        <v>240</v>
      </c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2">
        <v>501</v>
      </c>
      <c r="N117" s="11"/>
      <c r="O117" s="54" t="s">
        <v>5</v>
      </c>
      <c r="P117" s="84">
        <v>5</v>
      </c>
      <c r="Q117" s="81">
        <v>1</v>
      </c>
      <c r="R117" s="85">
        <v>501</v>
      </c>
      <c r="S117" s="86" t="s">
        <v>79</v>
      </c>
      <c r="T117" s="23">
        <v>240</v>
      </c>
      <c r="U117" s="9" t="s">
        <v>2</v>
      </c>
      <c r="V117" s="8"/>
      <c r="W117" s="110"/>
      <c r="X117" s="180"/>
      <c r="Y117" s="180"/>
      <c r="Z117" s="180"/>
      <c r="AA117" s="110"/>
      <c r="AB117" s="110"/>
      <c r="AC117" s="106"/>
      <c r="AD117" s="107"/>
      <c r="AE117" s="108"/>
    </row>
    <row r="118" spans="1:31" ht="21" hidden="1" customHeight="1">
      <c r="A118" s="13"/>
      <c r="B118" s="200">
        <v>800</v>
      </c>
      <c r="C118" s="200"/>
      <c r="D118" s="200"/>
      <c r="E118" s="200"/>
      <c r="F118" s="200"/>
      <c r="G118" s="200"/>
      <c r="H118" s="200"/>
      <c r="I118" s="200"/>
      <c r="J118" s="200"/>
      <c r="K118" s="200"/>
      <c r="L118" s="200"/>
      <c r="M118" s="12">
        <v>501</v>
      </c>
      <c r="N118" s="11"/>
      <c r="O118" s="56" t="s">
        <v>31</v>
      </c>
      <c r="P118" s="90">
        <v>5</v>
      </c>
      <c r="Q118" s="91">
        <v>1</v>
      </c>
      <c r="R118" s="85">
        <v>501</v>
      </c>
      <c r="S118" s="92" t="s">
        <v>79</v>
      </c>
      <c r="T118" s="30">
        <v>800</v>
      </c>
      <c r="U118" s="9" t="s">
        <v>2</v>
      </c>
      <c r="V118" s="8"/>
      <c r="W118" s="110"/>
      <c r="X118" s="180"/>
      <c r="Y118" s="180"/>
      <c r="Z118" s="180"/>
      <c r="AA118" s="110"/>
      <c r="AB118" s="110"/>
      <c r="AC118" s="106"/>
      <c r="AD118" s="107"/>
      <c r="AE118" s="108"/>
    </row>
    <row r="119" spans="1:31" ht="67.5" hidden="1" customHeight="1">
      <c r="A119" s="13"/>
      <c r="B119" s="188">
        <v>810</v>
      </c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2">
        <v>501</v>
      </c>
      <c r="N119" s="11"/>
      <c r="O119" s="75" t="s">
        <v>71</v>
      </c>
      <c r="P119" s="81">
        <v>5</v>
      </c>
      <c r="Q119" s="81">
        <v>1</v>
      </c>
      <c r="R119" s="81">
        <v>501</v>
      </c>
      <c r="S119" s="83" t="s">
        <v>79</v>
      </c>
      <c r="T119" s="23">
        <v>810</v>
      </c>
      <c r="U119" s="36" t="s">
        <v>2</v>
      </c>
      <c r="V119" s="23"/>
      <c r="W119" s="110"/>
      <c r="X119" s="180"/>
      <c r="Y119" s="180"/>
      <c r="Z119" s="180"/>
      <c r="AA119" s="110"/>
      <c r="AB119" s="110"/>
      <c r="AC119" s="106"/>
      <c r="AD119" s="107"/>
      <c r="AE119" s="108"/>
    </row>
    <row r="120" spans="1:31" ht="20.25" hidden="1" customHeight="1">
      <c r="A120" s="13"/>
      <c r="B120" s="197" t="s">
        <v>78</v>
      </c>
      <c r="C120" s="197"/>
      <c r="D120" s="197"/>
      <c r="E120" s="190"/>
      <c r="F120" s="190"/>
      <c r="G120" s="190"/>
      <c r="H120" s="190"/>
      <c r="I120" s="190"/>
      <c r="J120" s="190"/>
      <c r="K120" s="190"/>
      <c r="L120" s="190"/>
      <c r="M120" s="12">
        <v>502</v>
      </c>
      <c r="N120" s="11"/>
      <c r="O120" s="70" t="s">
        <v>78</v>
      </c>
      <c r="P120" s="80">
        <v>5</v>
      </c>
      <c r="Q120" s="80">
        <v>2</v>
      </c>
      <c r="R120" s="81">
        <v>502</v>
      </c>
      <c r="S120" s="82" t="s">
        <v>6</v>
      </c>
      <c r="T120" s="74" t="s">
        <v>6</v>
      </c>
      <c r="U120" s="36">
        <v>0</v>
      </c>
      <c r="V120" s="23"/>
      <c r="W120" s="111"/>
      <c r="X120" s="191"/>
      <c r="Y120" s="191"/>
      <c r="Z120" s="191"/>
      <c r="AA120" s="111" t="s">
        <v>17</v>
      </c>
      <c r="AB120" s="111"/>
      <c r="AC120" s="111"/>
      <c r="AD120" s="112"/>
      <c r="AE120" s="113"/>
    </row>
    <row r="121" spans="1:31" ht="26.25" hidden="1" customHeight="1">
      <c r="A121" s="13"/>
      <c r="B121" s="21"/>
      <c r="C121" s="20"/>
      <c r="D121" s="19"/>
      <c r="E121" s="198" t="s">
        <v>11</v>
      </c>
      <c r="F121" s="198"/>
      <c r="G121" s="198"/>
      <c r="H121" s="198"/>
      <c r="I121" s="199"/>
      <c r="J121" s="199"/>
      <c r="K121" s="199"/>
      <c r="L121" s="199"/>
      <c r="M121" s="12">
        <v>502</v>
      </c>
      <c r="N121" s="11"/>
      <c r="O121" s="71" t="s">
        <v>10</v>
      </c>
      <c r="P121" s="81">
        <v>5</v>
      </c>
      <c r="Q121" s="81">
        <v>2</v>
      </c>
      <c r="R121" s="81">
        <v>502</v>
      </c>
      <c r="S121" s="83" t="s">
        <v>9</v>
      </c>
      <c r="T121" s="73" t="s">
        <v>6</v>
      </c>
      <c r="U121" s="69" t="s">
        <v>2</v>
      </c>
      <c r="V121" s="73"/>
      <c r="W121" s="106"/>
      <c r="X121" s="179"/>
      <c r="Y121" s="179"/>
      <c r="Z121" s="179"/>
      <c r="AA121" s="110"/>
      <c r="AB121" s="110"/>
      <c r="AC121" s="106"/>
      <c r="AD121" s="107"/>
      <c r="AE121" s="108"/>
    </row>
    <row r="122" spans="1:31" ht="28.5" hidden="1" customHeight="1">
      <c r="A122" s="13"/>
      <c r="B122" s="18"/>
      <c r="C122" s="17"/>
      <c r="D122" s="17"/>
      <c r="E122" s="16"/>
      <c r="F122" s="16"/>
      <c r="G122" s="16"/>
      <c r="H122" s="15"/>
      <c r="I122" s="194" t="s">
        <v>73</v>
      </c>
      <c r="J122" s="194"/>
      <c r="K122" s="194"/>
      <c r="L122" s="194"/>
      <c r="M122" s="12">
        <v>502</v>
      </c>
      <c r="N122" s="11"/>
      <c r="O122" s="71" t="s">
        <v>72</v>
      </c>
      <c r="P122" s="81">
        <v>5</v>
      </c>
      <c r="Q122" s="81">
        <v>2</v>
      </c>
      <c r="R122" s="81">
        <v>502</v>
      </c>
      <c r="S122" s="83" t="s">
        <v>70</v>
      </c>
      <c r="T122" s="73" t="s">
        <v>6</v>
      </c>
      <c r="U122" s="69" t="s">
        <v>2</v>
      </c>
      <c r="V122" s="73"/>
      <c r="W122" s="106"/>
      <c r="X122" s="179"/>
      <c r="Y122" s="179"/>
      <c r="Z122" s="179"/>
      <c r="AA122" s="110"/>
      <c r="AB122" s="110"/>
      <c r="AC122" s="106"/>
      <c r="AD122" s="107"/>
      <c r="AE122" s="108"/>
    </row>
    <row r="123" spans="1:31" ht="31.5" hidden="1">
      <c r="A123" s="13"/>
      <c r="B123" s="181">
        <v>200</v>
      </c>
      <c r="C123" s="181"/>
      <c r="D123" s="181"/>
      <c r="E123" s="181"/>
      <c r="F123" s="181"/>
      <c r="G123" s="181"/>
      <c r="H123" s="181"/>
      <c r="I123" s="181"/>
      <c r="J123" s="181"/>
      <c r="K123" s="181"/>
      <c r="L123" s="181"/>
      <c r="M123" s="12">
        <v>502</v>
      </c>
      <c r="N123" s="11"/>
      <c r="O123" s="52" t="s">
        <v>154</v>
      </c>
      <c r="P123" s="87">
        <v>5</v>
      </c>
      <c r="Q123" s="88">
        <v>2</v>
      </c>
      <c r="R123" s="85">
        <v>502</v>
      </c>
      <c r="S123" s="89" t="s">
        <v>70</v>
      </c>
      <c r="T123" s="10">
        <v>200</v>
      </c>
      <c r="U123" s="9" t="s">
        <v>2</v>
      </c>
      <c r="V123" s="8"/>
      <c r="W123" s="110"/>
      <c r="X123" s="180"/>
      <c r="Y123" s="180"/>
      <c r="Z123" s="180"/>
      <c r="AA123" s="110"/>
      <c r="AB123" s="110"/>
      <c r="AC123" s="106"/>
      <c r="AD123" s="107"/>
      <c r="AE123" s="108"/>
    </row>
    <row r="124" spans="1:31" ht="47.25" hidden="1">
      <c r="A124" s="13"/>
      <c r="B124" s="188">
        <v>240</v>
      </c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2">
        <v>502</v>
      </c>
      <c r="N124" s="11"/>
      <c r="O124" s="54" t="s">
        <v>5</v>
      </c>
      <c r="P124" s="84">
        <v>5</v>
      </c>
      <c r="Q124" s="81">
        <v>2</v>
      </c>
      <c r="R124" s="85">
        <v>502</v>
      </c>
      <c r="S124" s="86" t="s">
        <v>70</v>
      </c>
      <c r="T124" s="23">
        <v>240</v>
      </c>
      <c r="U124" s="9" t="s">
        <v>2</v>
      </c>
      <c r="V124" s="8"/>
      <c r="W124" s="110"/>
      <c r="X124" s="180"/>
      <c r="Y124" s="180"/>
      <c r="Z124" s="180"/>
      <c r="AA124" s="110"/>
      <c r="AB124" s="110"/>
      <c r="AC124" s="106"/>
      <c r="AD124" s="107"/>
      <c r="AE124" s="108"/>
    </row>
    <row r="125" spans="1:31" ht="19.5" hidden="1" customHeight="1">
      <c r="A125" s="13"/>
      <c r="B125" s="200">
        <v>800</v>
      </c>
      <c r="C125" s="200"/>
      <c r="D125" s="200"/>
      <c r="E125" s="200"/>
      <c r="F125" s="200"/>
      <c r="G125" s="200"/>
      <c r="H125" s="200"/>
      <c r="I125" s="200"/>
      <c r="J125" s="200"/>
      <c r="K125" s="200"/>
      <c r="L125" s="200"/>
      <c r="M125" s="12">
        <v>502</v>
      </c>
      <c r="N125" s="11"/>
      <c r="O125" s="56" t="s">
        <v>31</v>
      </c>
      <c r="P125" s="90">
        <v>5</v>
      </c>
      <c r="Q125" s="91">
        <v>2</v>
      </c>
      <c r="R125" s="85">
        <v>502</v>
      </c>
      <c r="S125" s="92" t="s">
        <v>70</v>
      </c>
      <c r="T125" s="30">
        <v>800</v>
      </c>
      <c r="U125" s="9" t="s">
        <v>2</v>
      </c>
      <c r="V125" s="8"/>
      <c r="W125" s="110"/>
      <c r="X125" s="180"/>
      <c r="Y125" s="180"/>
      <c r="Z125" s="180"/>
      <c r="AA125" s="110"/>
      <c r="AB125" s="110"/>
      <c r="AC125" s="106"/>
      <c r="AD125" s="107"/>
      <c r="AE125" s="108"/>
    </row>
    <row r="126" spans="1:31" ht="66" hidden="1" customHeight="1">
      <c r="A126" s="13"/>
      <c r="B126" s="188">
        <v>810</v>
      </c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2">
        <v>502</v>
      </c>
      <c r="N126" s="11"/>
      <c r="O126" s="54" t="s">
        <v>71</v>
      </c>
      <c r="P126" s="84">
        <v>5</v>
      </c>
      <c r="Q126" s="81">
        <v>2</v>
      </c>
      <c r="R126" s="85">
        <v>502</v>
      </c>
      <c r="S126" s="86" t="s">
        <v>70</v>
      </c>
      <c r="T126" s="23">
        <v>810</v>
      </c>
      <c r="U126" s="9" t="s">
        <v>2</v>
      </c>
      <c r="V126" s="8"/>
      <c r="W126" s="110"/>
      <c r="X126" s="180"/>
      <c r="Y126" s="180"/>
      <c r="Z126" s="180"/>
      <c r="AA126" s="110"/>
      <c r="AB126" s="110"/>
      <c r="AC126" s="106"/>
      <c r="AD126" s="107"/>
      <c r="AE126" s="108"/>
    </row>
    <row r="127" spans="1:31" ht="78.75" hidden="1">
      <c r="A127" s="13"/>
      <c r="B127" s="18"/>
      <c r="C127" s="17"/>
      <c r="D127" s="17"/>
      <c r="E127" s="24"/>
      <c r="F127" s="24"/>
      <c r="G127" s="16"/>
      <c r="H127" s="15"/>
      <c r="I127" s="194" t="s">
        <v>38</v>
      </c>
      <c r="J127" s="194"/>
      <c r="K127" s="194"/>
      <c r="L127" s="194"/>
      <c r="M127" s="12">
        <v>502</v>
      </c>
      <c r="N127" s="11"/>
      <c r="O127" s="52" t="s">
        <v>163</v>
      </c>
      <c r="P127" s="87">
        <v>5</v>
      </c>
      <c r="Q127" s="88">
        <v>2</v>
      </c>
      <c r="R127" s="85">
        <v>502</v>
      </c>
      <c r="S127" s="89" t="s">
        <v>157</v>
      </c>
      <c r="T127" s="45" t="s">
        <v>6</v>
      </c>
      <c r="U127" s="46" t="s">
        <v>2</v>
      </c>
      <c r="V127" s="47"/>
      <c r="W127" s="106"/>
      <c r="X127" s="179"/>
      <c r="Y127" s="179"/>
      <c r="Z127" s="179"/>
      <c r="AA127" s="110"/>
      <c r="AB127" s="110"/>
      <c r="AC127" s="106"/>
      <c r="AD127" s="107"/>
      <c r="AE127" s="108"/>
    </row>
    <row r="128" spans="1:31" ht="31.5" hidden="1">
      <c r="A128" s="13"/>
      <c r="B128" s="181">
        <v>200</v>
      </c>
      <c r="C128" s="181"/>
      <c r="D128" s="181"/>
      <c r="E128" s="181"/>
      <c r="F128" s="181"/>
      <c r="G128" s="181"/>
      <c r="H128" s="181"/>
      <c r="I128" s="181"/>
      <c r="J128" s="181"/>
      <c r="K128" s="181"/>
      <c r="L128" s="181"/>
      <c r="M128" s="12">
        <v>502</v>
      </c>
      <c r="N128" s="11"/>
      <c r="O128" s="52" t="s">
        <v>154</v>
      </c>
      <c r="P128" s="87">
        <v>5</v>
      </c>
      <c r="Q128" s="88">
        <v>2</v>
      </c>
      <c r="R128" s="85">
        <v>502</v>
      </c>
      <c r="S128" s="89" t="s">
        <v>157</v>
      </c>
      <c r="T128" s="10">
        <v>200</v>
      </c>
      <c r="U128" s="9" t="s">
        <v>2</v>
      </c>
      <c r="V128" s="8"/>
      <c r="W128" s="110"/>
      <c r="X128" s="180"/>
      <c r="Y128" s="180"/>
      <c r="Z128" s="180"/>
      <c r="AA128" s="110"/>
      <c r="AB128" s="110"/>
      <c r="AC128" s="106"/>
      <c r="AD128" s="107"/>
      <c r="AE128" s="108"/>
    </row>
    <row r="129" spans="1:31" ht="47.25" hidden="1">
      <c r="A129" s="13"/>
      <c r="B129" s="188">
        <v>240</v>
      </c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2">
        <v>502</v>
      </c>
      <c r="N129" s="11"/>
      <c r="O129" s="54" t="s">
        <v>5</v>
      </c>
      <c r="P129" s="84">
        <v>5</v>
      </c>
      <c r="Q129" s="81">
        <v>2</v>
      </c>
      <c r="R129" s="85">
        <v>502</v>
      </c>
      <c r="S129" s="89" t="s">
        <v>157</v>
      </c>
      <c r="T129" s="23">
        <v>240</v>
      </c>
      <c r="U129" s="9" t="s">
        <v>2</v>
      </c>
      <c r="V129" s="8"/>
      <c r="W129" s="110"/>
      <c r="X129" s="180"/>
      <c r="Y129" s="180"/>
      <c r="Z129" s="180"/>
      <c r="AA129" s="110"/>
      <c r="AB129" s="110"/>
      <c r="AC129" s="106"/>
      <c r="AD129" s="107"/>
      <c r="AE129" s="108"/>
    </row>
    <row r="130" spans="1:31" ht="50.25" hidden="1" customHeight="1">
      <c r="A130" s="13"/>
      <c r="B130" s="18"/>
      <c r="C130" s="17"/>
      <c r="D130" s="17"/>
      <c r="E130" s="24"/>
      <c r="F130" s="16"/>
      <c r="G130" s="16"/>
      <c r="H130" s="15"/>
      <c r="I130" s="194" t="s">
        <v>77</v>
      </c>
      <c r="J130" s="194"/>
      <c r="K130" s="194"/>
      <c r="L130" s="194"/>
      <c r="M130" s="12">
        <v>502</v>
      </c>
      <c r="N130" s="11"/>
      <c r="O130" s="52" t="s">
        <v>164</v>
      </c>
      <c r="P130" s="87">
        <v>5</v>
      </c>
      <c r="Q130" s="88">
        <v>2</v>
      </c>
      <c r="R130" s="85">
        <v>502</v>
      </c>
      <c r="S130" s="89" t="s">
        <v>165</v>
      </c>
      <c r="T130" s="45" t="s">
        <v>6</v>
      </c>
      <c r="U130" s="46" t="s">
        <v>2</v>
      </c>
      <c r="V130" s="47"/>
      <c r="W130" s="106"/>
      <c r="X130" s="179"/>
      <c r="Y130" s="179"/>
      <c r="Z130" s="179"/>
      <c r="AA130" s="110"/>
      <c r="AB130" s="110"/>
      <c r="AC130" s="106"/>
      <c r="AD130" s="107"/>
      <c r="AE130" s="108"/>
    </row>
    <row r="131" spans="1:31" ht="18.75" hidden="1" customHeight="1">
      <c r="A131" s="13"/>
      <c r="B131" s="181">
        <v>800</v>
      </c>
      <c r="C131" s="181"/>
      <c r="D131" s="181"/>
      <c r="E131" s="181"/>
      <c r="F131" s="181"/>
      <c r="G131" s="181"/>
      <c r="H131" s="181"/>
      <c r="I131" s="181"/>
      <c r="J131" s="181"/>
      <c r="K131" s="181"/>
      <c r="L131" s="181"/>
      <c r="M131" s="12">
        <v>502</v>
      </c>
      <c r="N131" s="11"/>
      <c r="O131" s="53" t="s">
        <v>31</v>
      </c>
      <c r="P131" s="87">
        <v>5</v>
      </c>
      <c r="Q131" s="88">
        <v>2</v>
      </c>
      <c r="R131" s="85">
        <v>502</v>
      </c>
      <c r="S131" s="89" t="s">
        <v>165</v>
      </c>
      <c r="T131" s="10">
        <v>800</v>
      </c>
      <c r="U131" s="9" t="s">
        <v>2</v>
      </c>
      <c r="V131" s="8"/>
      <c r="W131" s="110"/>
      <c r="X131" s="180"/>
      <c r="Y131" s="180"/>
      <c r="Z131" s="180"/>
      <c r="AA131" s="110"/>
      <c r="AB131" s="110"/>
      <c r="AC131" s="106"/>
      <c r="AD131" s="107"/>
      <c r="AE131" s="108"/>
    </row>
    <row r="132" spans="1:31" ht="67.5" hidden="1" customHeight="1">
      <c r="A132" s="13"/>
      <c r="B132" s="188">
        <v>810</v>
      </c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2">
        <v>502</v>
      </c>
      <c r="N132" s="11"/>
      <c r="O132" s="54" t="s">
        <v>71</v>
      </c>
      <c r="P132" s="84">
        <v>5</v>
      </c>
      <c r="Q132" s="81">
        <v>2</v>
      </c>
      <c r="R132" s="85">
        <v>502</v>
      </c>
      <c r="S132" s="89" t="s">
        <v>165</v>
      </c>
      <c r="T132" s="23">
        <v>810</v>
      </c>
      <c r="U132" s="9" t="s">
        <v>2</v>
      </c>
      <c r="V132" s="8"/>
      <c r="W132" s="110"/>
      <c r="X132" s="180"/>
      <c r="Y132" s="180"/>
      <c r="Z132" s="180"/>
      <c r="AA132" s="110"/>
      <c r="AB132" s="110"/>
      <c r="AC132" s="106"/>
      <c r="AD132" s="107"/>
      <c r="AE132" s="108"/>
    </row>
    <row r="133" spans="1:31" ht="96.75" hidden="1" customHeight="1">
      <c r="A133" s="13"/>
      <c r="B133" s="18"/>
      <c r="C133" s="17"/>
      <c r="D133" s="17"/>
      <c r="E133" s="24"/>
      <c r="F133" s="24"/>
      <c r="G133" s="16"/>
      <c r="H133" s="15"/>
      <c r="I133" s="194" t="s">
        <v>76</v>
      </c>
      <c r="J133" s="194"/>
      <c r="K133" s="194"/>
      <c r="L133" s="194"/>
      <c r="M133" s="12">
        <v>502</v>
      </c>
      <c r="N133" s="11"/>
      <c r="O133" s="52" t="s">
        <v>166</v>
      </c>
      <c r="P133" s="87">
        <v>5</v>
      </c>
      <c r="Q133" s="88">
        <v>2</v>
      </c>
      <c r="R133" s="85">
        <v>502</v>
      </c>
      <c r="S133" s="89" t="s">
        <v>167</v>
      </c>
      <c r="T133" s="14" t="s">
        <v>6</v>
      </c>
      <c r="U133" s="9" t="s">
        <v>2</v>
      </c>
      <c r="V133" s="8"/>
      <c r="W133" s="109"/>
      <c r="X133" s="179"/>
      <c r="Y133" s="179"/>
      <c r="Z133" s="179"/>
      <c r="AA133" s="110"/>
      <c r="AB133" s="110"/>
      <c r="AC133" s="106"/>
      <c r="AD133" s="107"/>
      <c r="AE133" s="108"/>
    </row>
    <row r="134" spans="1:31" ht="31.5" hidden="1">
      <c r="A134" s="13"/>
      <c r="B134" s="181">
        <v>200</v>
      </c>
      <c r="C134" s="181"/>
      <c r="D134" s="181"/>
      <c r="E134" s="181"/>
      <c r="F134" s="181"/>
      <c r="G134" s="181"/>
      <c r="H134" s="181"/>
      <c r="I134" s="181"/>
      <c r="J134" s="181"/>
      <c r="K134" s="181"/>
      <c r="L134" s="181"/>
      <c r="M134" s="12">
        <v>502</v>
      </c>
      <c r="N134" s="11"/>
      <c r="O134" s="52" t="s">
        <v>154</v>
      </c>
      <c r="P134" s="87">
        <v>5</v>
      </c>
      <c r="Q134" s="88">
        <v>2</v>
      </c>
      <c r="R134" s="85">
        <v>502</v>
      </c>
      <c r="S134" s="89" t="s">
        <v>167</v>
      </c>
      <c r="T134" s="10">
        <v>200</v>
      </c>
      <c r="U134" s="9" t="s">
        <v>2</v>
      </c>
      <c r="V134" s="8"/>
      <c r="W134" s="110"/>
      <c r="X134" s="180"/>
      <c r="Y134" s="180"/>
      <c r="Z134" s="180"/>
      <c r="AA134" s="110"/>
      <c r="AB134" s="110"/>
      <c r="AC134" s="106"/>
      <c r="AD134" s="107"/>
      <c r="AE134" s="108"/>
    </row>
    <row r="135" spans="1:31" ht="47.25" hidden="1">
      <c r="A135" s="13"/>
      <c r="B135" s="188">
        <v>240</v>
      </c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2">
        <v>502</v>
      </c>
      <c r="N135" s="11"/>
      <c r="O135" s="54" t="s">
        <v>5</v>
      </c>
      <c r="P135" s="84">
        <v>5</v>
      </c>
      <c r="Q135" s="81">
        <v>2</v>
      </c>
      <c r="R135" s="85">
        <v>502</v>
      </c>
      <c r="S135" s="89" t="s">
        <v>167</v>
      </c>
      <c r="T135" s="23">
        <v>240</v>
      </c>
      <c r="U135" s="9" t="s">
        <v>2</v>
      </c>
      <c r="V135" s="8"/>
      <c r="W135" s="110"/>
      <c r="X135" s="180"/>
      <c r="Y135" s="180"/>
      <c r="Z135" s="180"/>
      <c r="AA135" s="110"/>
      <c r="AB135" s="110"/>
      <c r="AC135" s="106"/>
      <c r="AD135" s="107"/>
      <c r="AE135" s="108"/>
    </row>
    <row r="136" spans="1:31" ht="47.25" hidden="1">
      <c r="A136" s="13"/>
      <c r="B136" s="200">
        <v>400</v>
      </c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12">
        <v>502</v>
      </c>
      <c r="N136" s="11"/>
      <c r="O136" s="75" t="s">
        <v>75</v>
      </c>
      <c r="P136" s="81">
        <v>5</v>
      </c>
      <c r="Q136" s="81">
        <v>2</v>
      </c>
      <c r="R136" s="81">
        <v>502</v>
      </c>
      <c r="S136" s="83" t="s">
        <v>167</v>
      </c>
      <c r="T136" s="23">
        <v>400</v>
      </c>
      <c r="U136" s="36" t="s">
        <v>2</v>
      </c>
      <c r="V136" s="23"/>
      <c r="W136" s="110"/>
      <c r="X136" s="180"/>
      <c r="Y136" s="180"/>
      <c r="Z136" s="180"/>
      <c r="AA136" s="110"/>
      <c r="AB136" s="110"/>
      <c r="AC136" s="106"/>
      <c r="AD136" s="107"/>
      <c r="AE136" s="108"/>
    </row>
    <row r="137" spans="1:31" ht="18.75" hidden="1" customHeight="1">
      <c r="A137" s="13"/>
      <c r="B137" s="188">
        <v>410</v>
      </c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2">
        <v>502</v>
      </c>
      <c r="N137" s="11"/>
      <c r="O137" s="75" t="s">
        <v>74</v>
      </c>
      <c r="P137" s="81">
        <v>5</v>
      </c>
      <c r="Q137" s="81">
        <v>2</v>
      </c>
      <c r="R137" s="81">
        <v>502</v>
      </c>
      <c r="S137" s="83" t="s">
        <v>167</v>
      </c>
      <c r="T137" s="23">
        <v>410</v>
      </c>
      <c r="U137" s="36" t="s">
        <v>2</v>
      </c>
      <c r="V137" s="23"/>
      <c r="W137" s="110"/>
      <c r="X137" s="180"/>
      <c r="Y137" s="180"/>
      <c r="Z137" s="180"/>
      <c r="AA137" s="110"/>
      <c r="AB137" s="110"/>
      <c r="AC137" s="106"/>
      <c r="AD137" s="107"/>
      <c r="AE137" s="108"/>
    </row>
    <row r="138" spans="1:31" ht="29.25" customHeight="1">
      <c r="A138" s="13"/>
      <c r="B138" s="197" t="s">
        <v>69</v>
      </c>
      <c r="C138" s="197"/>
      <c r="D138" s="197"/>
      <c r="E138" s="190"/>
      <c r="F138" s="190"/>
      <c r="G138" s="190"/>
      <c r="H138" s="190"/>
      <c r="I138" s="190"/>
      <c r="J138" s="190"/>
      <c r="K138" s="190"/>
      <c r="L138" s="190"/>
      <c r="M138" s="12">
        <v>503</v>
      </c>
      <c r="N138" s="11"/>
      <c r="O138" s="70" t="s">
        <v>69</v>
      </c>
      <c r="P138" s="80">
        <v>5</v>
      </c>
      <c r="Q138" s="80">
        <v>3</v>
      </c>
      <c r="R138" s="81">
        <v>503</v>
      </c>
      <c r="S138" s="82" t="s">
        <v>6</v>
      </c>
      <c r="T138" s="74" t="s">
        <v>6</v>
      </c>
      <c r="U138" s="36">
        <v>0</v>
      </c>
      <c r="V138" s="23"/>
      <c r="W138" s="111">
        <f>W139</f>
        <v>421</v>
      </c>
      <c r="X138" s="191"/>
      <c r="Y138" s="191"/>
      <c r="Z138" s="191"/>
      <c r="AA138" s="111"/>
      <c r="AB138" s="111"/>
      <c r="AC138" s="111">
        <f>AC139</f>
        <v>42</v>
      </c>
      <c r="AD138" s="112"/>
      <c r="AE138" s="113">
        <f>AE139</f>
        <v>42</v>
      </c>
    </row>
    <row r="139" spans="1:31" ht="22.5" customHeight="1">
      <c r="A139" s="13"/>
      <c r="B139" s="21"/>
      <c r="C139" s="20"/>
      <c r="D139" s="19"/>
      <c r="E139" s="198" t="s">
        <v>68</v>
      </c>
      <c r="F139" s="199"/>
      <c r="G139" s="199"/>
      <c r="H139" s="199"/>
      <c r="I139" s="199"/>
      <c r="J139" s="199"/>
      <c r="K139" s="199"/>
      <c r="L139" s="199"/>
      <c r="M139" s="12">
        <v>503</v>
      </c>
      <c r="N139" s="11"/>
      <c r="O139" s="52" t="s">
        <v>10</v>
      </c>
      <c r="P139" s="81">
        <v>5</v>
      </c>
      <c r="Q139" s="81">
        <v>3</v>
      </c>
      <c r="R139" s="81">
        <v>503</v>
      </c>
      <c r="S139" s="83" t="s">
        <v>9</v>
      </c>
      <c r="T139" s="73" t="s">
        <v>6</v>
      </c>
      <c r="U139" s="69" t="s">
        <v>2</v>
      </c>
      <c r="V139" s="73"/>
      <c r="W139" s="106">
        <f>W147+W153+W156</f>
        <v>421</v>
      </c>
      <c r="X139" s="179"/>
      <c r="Y139" s="179"/>
      <c r="Z139" s="179"/>
      <c r="AA139" s="110"/>
      <c r="AB139" s="110"/>
      <c r="AC139" s="106">
        <f>AC147+AC153+AC156</f>
        <v>42</v>
      </c>
      <c r="AD139" s="107"/>
      <c r="AE139" s="108">
        <f>AE147+AE153+AE156</f>
        <v>42</v>
      </c>
    </row>
    <row r="140" spans="1:31" ht="0.75" hidden="1" customHeight="1">
      <c r="A140" s="13"/>
      <c r="B140" s="27"/>
      <c r="C140" s="26"/>
      <c r="D140" s="26"/>
      <c r="E140" s="31"/>
      <c r="F140" s="25"/>
      <c r="G140" s="177" t="s">
        <v>67</v>
      </c>
      <c r="H140" s="177"/>
      <c r="I140" s="178"/>
      <c r="J140" s="178"/>
      <c r="K140" s="178"/>
      <c r="L140" s="178"/>
      <c r="M140" s="12">
        <v>503</v>
      </c>
      <c r="N140" s="11"/>
      <c r="O140" s="71" t="s">
        <v>66</v>
      </c>
      <c r="P140" s="81">
        <v>5</v>
      </c>
      <c r="Q140" s="81">
        <v>3</v>
      </c>
      <c r="R140" s="81">
        <v>503</v>
      </c>
      <c r="S140" s="83" t="s">
        <v>168</v>
      </c>
      <c r="T140" s="73" t="s">
        <v>6</v>
      </c>
      <c r="U140" s="69" t="s">
        <v>2</v>
      </c>
      <c r="V140" s="73"/>
      <c r="W140" s="106"/>
      <c r="X140" s="179"/>
      <c r="Y140" s="179"/>
      <c r="Z140" s="179"/>
      <c r="AA140" s="110"/>
      <c r="AB140" s="110"/>
      <c r="AC140" s="106"/>
      <c r="AD140" s="107"/>
      <c r="AE140" s="108"/>
    </row>
    <row r="141" spans="1:31" ht="39" hidden="1" customHeight="1">
      <c r="A141" s="13"/>
      <c r="B141" s="18"/>
      <c r="C141" s="17"/>
      <c r="D141" s="17"/>
      <c r="E141" s="24"/>
      <c r="F141" s="24"/>
      <c r="G141" s="16"/>
      <c r="H141" s="15"/>
      <c r="I141" s="194" t="s">
        <v>65</v>
      </c>
      <c r="J141" s="194"/>
      <c r="K141" s="194"/>
      <c r="L141" s="194"/>
      <c r="M141" s="12">
        <v>503</v>
      </c>
      <c r="N141" s="11"/>
      <c r="O141" s="52" t="s">
        <v>64</v>
      </c>
      <c r="P141" s="87">
        <v>5</v>
      </c>
      <c r="Q141" s="88">
        <v>3</v>
      </c>
      <c r="R141" s="85">
        <v>503</v>
      </c>
      <c r="S141" s="89" t="s">
        <v>169</v>
      </c>
      <c r="T141" s="45" t="s">
        <v>6</v>
      </c>
      <c r="U141" s="46" t="s">
        <v>2</v>
      </c>
      <c r="V141" s="47"/>
      <c r="W141" s="106"/>
      <c r="X141" s="179"/>
      <c r="Y141" s="179"/>
      <c r="Z141" s="179"/>
      <c r="AA141" s="110"/>
      <c r="AB141" s="110"/>
      <c r="AC141" s="106"/>
      <c r="AD141" s="107"/>
      <c r="AE141" s="108"/>
    </row>
    <row r="142" spans="1:31" ht="33.75" hidden="1" customHeight="1">
      <c r="A142" s="13"/>
      <c r="B142" s="181">
        <v>200</v>
      </c>
      <c r="C142" s="181"/>
      <c r="D142" s="181"/>
      <c r="E142" s="181"/>
      <c r="F142" s="181"/>
      <c r="G142" s="181"/>
      <c r="H142" s="181"/>
      <c r="I142" s="181"/>
      <c r="J142" s="181"/>
      <c r="K142" s="181"/>
      <c r="L142" s="181"/>
      <c r="M142" s="12">
        <v>503</v>
      </c>
      <c r="N142" s="11"/>
      <c r="O142" s="52" t="s">
        <v>154</v>
      </c>
      <c r="P142" s="87">
        <v>5</v>
      </c>
      <c r="Q142" s="88">
        <v>3</v>
      </c>
      <c r="R142" s="85">
        <v>503</v>
      </c>
      <c r="S142" s="89" t="s">
        <v>169</v>
      </c>
      <c r="T142" s="10">
        <v>200</v>
      </c>
      <c r="U142" s="9" t="s">
        <v>2</v>
      </c>
      <c r="V142" s="8"/>
      <c r="W142" s="110"/>
      <c r="X142" s="180"/>
      <c r="Y142" s="180"/>
      <c r="Z142" s="180"/>
      <c r="AA142" s="110"/>
      <c r="AB142" s="110"/>
      <c r="AC142" s="106"/>
      <c r="AD142" s="107"/>
      <c r="AE142" s="108"/>
    </row>
    <row r="143" spans="1:31" ht="50.25" hidden="1" customHeight="1">
      <c r="A143" s="13"/>
      <c r="B143" s="188">
        <v>240</v>
      </c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2">
        <v>503</v>
      </c>
      <c r="N143" s="11"/>
      <c r="O143" s="54" t="s">
        <v>5</v>
      </c>
      <c r="P143" s="84">
        <v>5</v>
      </c>
      <c r="Q143" s="81">
        <v>3</v>
      </c>
      <c r="R143" s="85">
        <v>503</v>
      </c>
      <c r="S143" s="89" t="s">
        <v>169</v>
      </c>
      <c r="T143" s="23">
        <v>240</v>
      </c>
      <c r="U143" s="9" t="s">
        <v>2</v>
      </c>
      <c r="V143" s="8"/>
      <c r="W143" s="110"/>
      <c r="X143" s="180"/>
      <c r="Y143" s="180"/>
      <c r="Z143" s="180"/>
      <c r="AA143" s="110"/>
      <c r="AB143" s="110"/>
      <c r="AC143" s="106"/>
      <c r="AD143" s="107"/>
      <c r="AE143" s="108"/>
    </row>
    <row r="144" spans="1:31" ht="63" hidden="1">
      <c r="A144" s="13"/>
      <c r="B144" s="29"/>
      <c r="C144" s="28"/>
      <c r="D144" s="28"/>
      <c r="E144" s="16"/>
      <c r="F144" s="16"/>
      <c r="G144" s="16"/>
      <c r="H144" s="15"/>
      <c r="I144" s="189" t="s">
        <v>63</v>
      </c>
      <c r="J144" s="189"/>
      <c r="K144" s="189"/>
      <c r="L144" s="189"/>
      <c r="M144" s="12">
        <v>503</v>
      </c>
      <c r="N144" s="11"/>
      <c r="O144" s="57" t="s">
        <v>62</v>
      </c>
      <c r="P144" s="90">
        <v>5</v>
      </c>
      <c r="Q144" s="91">
        <v>3</v>
      </c>
      <c r="R144" s="85">
        <v>503</v>
      </c>
      <c r="S144" s="83" t="s">
        <v>170</v>
      </c>
      <c r="T144" s="58" t="s">
        <v>6</v>
      </c>
      <c r="U144" s="46" t="s">
        <v>2</v>
      </c>
      <c r="V144" s="47"/>
      <c r="W144" s="106"/>
      <c r="X144" s="179"/>
      <c r="Y144" s="179"/>
      <c r="Z144" s="179"/>
      <c r="AA144" s="110"/>
      <c r="AB144" s="110"/>
      <c r="AC144" s="106"/>
      <c r="AD144" s="107"/>
      <c r="AE144" s="108"/>
    </row>
    <row r="145" spans="1:31" ht="31.5" hidden="1">
      <c r="A145" s="13"/>
      <c r="B145" s="181">
        <v>200</v>
      </c>
      <c r="C145" s="181"/>
      <c r="D145" s="181"/>
      <c r="E145" s="181"/>
      <c r="F145" s="181"/>
      <c r="G145" s="181"/>
      <c r="H145" s="181"/>
      <c r="I145" s="181"/>
      <c r="J145" s="181"/>
      <c r="K145" s="181"/>
      <c r="L145" s="181"/>
      <c r="M145" s="12">
        <v>503</v>
      </c>
      <c r="N145" s="11"/>
      <c r="O145" s="52" t="s">
        <v>154</v>
      </c>
      <c r="P145" s="87">
        <v>5</v>
      </c>
      <c r="Q145" s="88">
        <v>3</v>
      </c>
      <c r="R145" s="85">
        <v>503</v>
      </c>
      <c r="S145" s="83" t="s">
        <v>170</v>
      </c>
      <c r="T145" s="10">
        <v>200</v>
      </c>
      <c r="U145" s="9" t="s">
        <v>2</v>
      </c>
      <c r="V145" s="8"/>
      <c r="W145" s="110"/>
      <c r="X145" s="180"/>
      <c r="Y145" s="180"/>
      <c r="Z145" s="180"/>
      <c r="AA145" s="110"/>
      <c r="AB145" s="110"/>
      <c r="AC145" s="106"/>
      <c r="AD145" s="107"/>
      <c r="AE145" s="108"/>
    </row>
    <row r="146" spans="1:31" ht="47.25" hidden="1">
      <c r="A146" s="13"/>
      <c r="B146" s="188">
        <v>240</v>
      </c>
      <c r="C146" s="188"/>
      <c r="D146" s="188"/>
      <c r="E146" s="188"/>
      <c r="F146" s="188"/>
      <c r="G146" s="188"/>
      <c r="H146" s="188"/>
      <c r="I146" s="188"/>
      <c r="J146" s="188"/>
      <c r="K146" s="188"/>
      <c r="L146" s="188"/>
      <c r="M146" s="12">
        <v>503</v>
      </c>
      <c r="N146" s="11"/>
      <c r="O146" s="54" t="s">
        <v>5</v>
      </c>
      <c r="P146" s="84">
        <v>5</v>
      </c>
      <c r="Q146" s="81">
        <v>3</v>
      </c>
      <c r="R146" s="85">
        <v>503</v>
      </c>
      <c r="S146" s="83" t="s">
        <v>170</v>
      </c>
      <c r="T146" s="23">
        <v>240</v>
      </c>
      <c r="U146" s="9" t="s">
        <v>2</v>
      </c>
      <c r="V146" s="8"/>
      <c r="W146" s="110"/>
      <c r="X146" s="180"/>
      <c r="Y146" s="180"/>
      <c r="Z146" s="180"/>
      <c r="AA146" s="110"/>
      <c r="AB146" s="110"/>
      <c r="AC146" s="106"/>
      <c r="AD146" s="107"/>
      <c r="AE146" s="108"/>
    </row>
    <row r="147" spans="1:31" ht="21.75" customHeight="1">
      <c r="A147" s="13"/>
      <c r="B147" s="18"/>
      <c r="C147" s="17"/>
      <c r="D147" s="17"/>
      <c r="E147" s="16"/>
      <c r="F147" s="16"/>
      <c r="G147" s="16"/>
      <c r="H147" s="15"/>
      <c r="I147" s="194" t="s">
        <v>61</v>
      </c>
      <c r="J147" s="194"/>
      <c r="K147" s="194"/>
      <c r="L147" s="194"/>
      <c r="M147" s="12">
        <v>503</v>
      </c>
      <c r="N147" s="11"/>
      <c r="O147" s="52" t="s">
        <v>60</v>
      </c>
      <c r="P147" s="87">
        <v>5</v>
      </c>
      <c r="Q147" s="88">
        <v>3</v>
      </c>
      <c r="R147" s="85">
        <v>503</v>
      </c>
      <c r="S147" s="89" t="s">
        <v>59</v>
      </c>
      <c r="T147" s="45" t="s">
        <v>6</v>
      </c>
      <c r="U147" s="46" t="s">
        <v>2</v>
      </c>
      <c r="V147" s="47"/>
      <c r="W147" s="106">
        <f>W148</f>
        <v>409</v>
      </c>
      <c r="X147" s="179"/>
      <c r="Y147" s="179"/>
      <c r="Z147" s="179"/>
      <c r="AA147" s="110"/>
      <c r="AB147" s="110"/>
      <c r="AC147" s="106">
        <f>AC148</f>
        <v>30</v>
      </c>
      <c r="AD147" s="107"/>
      <c r="AE147" s="108">
        <f>AE148</f>
        <v>30</v>
      </c>
    </row>
    <row r="148" spans="1:31" ht="32.25" customHeight="1">
      <c r="A148" s="13"/>
      <c r="B148" s="181">
        <v>200</v>
      </c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2">
        <v>503</v>
      </c>
      <c r="N148" s="11"/>
      <c r="O148" s="52" t="s">
        <v>154</v>
      </c>
      <c r="P148" s="87">
        <v>5</v>
      </c>
      <c r="Q148" s="88">
        <v>3</v>
      </c>
      <c r="R148" s="85">
        <v>503</v>
      </c>
      <c r="S148" s="89" t="s">
        <v>59</v>
      </c>
      <c r="T148" s="10">
        <v>200</v>
      </c>
      <c r="U148" s="9" t="s">
        <v>2</v>
      </c>
      <c r="V148" s="8"/>
      <c r="W148" s="110">
        <v>409</v>
      </c>
      <c r="X148" s="180"/>
      <c r="Y148" s="180"/>
      <c r="Z148" s="180"/>
      <c r="AA148" s="110"/>
      <c r="AB148" s="110"/>
      <c r="AC148" s="106">
        <f>AC149</f>
        <v>30</v>
      </c>
      <c r="AD148" s="107"/>
      <c r="AE148" s="108">
        <f>AE149</f>
        <v>30</v>
      </c>
    </row>
    <row r="149" spans="1:31" ht="49.5" customHeight="1">
      <c r="A149" s="13"/>
      <c r="B149" s="188">
        <v>240</v>
      </c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2">
        <v>503</v>
      </c>
      <c r="N149" s="11"/>
      <c r="O149" s="54" t="s">
        <v>5</v>
      </c>
      <c r="P149" s="84">
        <v>5</v>
      </c>
      <c r="Q149" s="81">
        <v>3</v>
      </c>
      <c r="R149" s="85">
        <v>503</v>
      </c>
      <c r="S149" s="86" t="s">
        <v>59</v>
      </c>
      <c r="T149" s="23">
        <v>240</v>
      </c>
      <c r="U149" s="9" t="s">
        <v>2</v>
      </c>
      <c r="V149" s="8"/>
      <c r="W149" s="110">
        <v>409</v>
      </c>
      <c r="X149" s="180"/>
      <c r="Y149" s="180"/>
      <c r="Z149" s="180"/>
      <c r="AA149" s="110"/>
      <c r="AB149" s="110"/>
      <c r="AC149" s="106">
        <v>30</v>
      </c>
      <c r="AD149" s="107"/>
      <c r="AE149" s="108">
        <v>30</v>
      </c>
    </row>
    <row r="150" spans="1:31" ht="21" hidden="1" customHeight="1">
      <c r="A150" s="13"/>
      <c r="B150" s="29"/>
      <c r="C150" s="28"/>
      <c r="D150" s="28"/>
      <c r="E150" s="16"/>
      <c r="F150" s="16"/>
      <c r="G150" s="16"/>
      <c r="H150" s="15"/>
      <c r="I150" s="189" t="s">
        <v>58</v>
      </c>
      <c r="J150" s="189"/>
      <c r="K150" s="189"/>
      <c r="L150" s="189"/>
      <c r="M150" s="12">
        <v>503</v>
      </c>
      <c r="N150" s="11"/>
      <c r="O150" s="57" t="s">
        <v>57</v>
      </c>
      <c r="P150" s="90">
        <v>5</v>
      </c>
      <c r="Q150" s="91">
        <v>3</v>
      </c>
      <c r="R150" s="85">
        <v>503</v>
      </c>
      <c r="S150" s="92" t="s">
        <v>56</v>
      </c>
      <c r="T150" s="58" t="s">
        <v>6</v>
      </c>
      <c r="U150" s="46" t="s">
        <v>2</v>
      </c>
      <c r="V150" s="47"/>
      <c r="W150" s="106"/>
      <c r="X150" s="179"/>
      <c r="Y150" s="179"/>
      <c r="Z150" s="179"/>
      <c r="AA150" s="110"/>
      <c r="AB150" s="110"/>
      <c r="AC150" s="106"/>
      <c r="AD150" s="107"/>
      <c r="AE150" s="108"/>
    </row>
    <row r="151" spans="1:31" ht="37.5" hidden="1" customHeight="1">
      <c r="A151" s="13"/>
      <c r="B151" s="181">
        <v>200</v>
      </c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2">
        <v>503</v>
      </c>
      <c r="N151" s="11"/>
      <c r="O151" s="52" t="s">
        <v>154</v>
      </c>
      <c r="P151" s="87">
        <v>5</v>
      </c>
      <c r="Q151" s="88">
        <v>3</v>
      </c>
      <c r="R151" s="85">
        <v>503</v>
      </c>
      <c r="S151" s="89" t="s">
        <v>56</v>
      </c>
      <c r="T151" s="10">
        <v>200</v>
      </c>
      <c r="U151" s="9" t="s">
        <v>2</v>
      </c>
      <c r="V151" s="8"/>
      <c r="W151" s="110"/>
      <c r="X151" s="180"/>
      <c r="Y151" s="180"/>
      <c r="Z151" s="180"/>
      <c r="AA151" s="110"/>
      <c r="AB151" s="110"/>
      <c r="AC151" s="106"/>
      <c r="AD151" s="107"/>
      <c r="AE151" s="108"/>
    </row>
    <row r="152" spans="1:31" ht="49.5" hidden="1" customHeight="1">
      <c r="A152" s="13"/>
      <c r="B152" s="188">
        <v>240</v>
      </c>
      <c r="C152" s="188"/>
      <c r="D152" s="188"/>
      <c r="E152" s="188"/>
      <c r="F152" s="188"/>
      <c r="G152" s="188"/>
      <c r="H152" s="188"/>
      <c r="I152" s="188"/>
      <c r="J152" s="188"/>
      <c r="K152" s="188"/>
      <c r="L152" s="188"/>
      <c r="M152" s="12">
        <v>503</v>
      </c>
      <c r="N152" s="11"/>
      <c r="O152" s="54" t="s">
        <v>5</v>
      </c>
      <c r="P152" s="84">
        <v>5</v>
      </c>
      <c r="Q152" s="81">
        <v>3</v>
      </c>
      <c r="R152" s="85">
        <v>503</v>
      </c>
      <c r="S152" s="86" t="s">
        <v>56</v>
      </c>
      <c r="T152" s="23">
        <v>240</v>
      </c>
      <c r="U152" s="9" t="s">
        <v>2</v>
      </c>
      <c r="V152" s="8"/>
      <c r="W152" s="110"/>
      <c r="X152" s="180"/>
      <c r="Y152" s="180"/>
      <c r="Z152" s="180"/>
      <c r="AA152" s="110"/>
      <c r="AB152" s="110"/>
      <c r="AC152" s="106"/>
      <c r="AD152" s="107"/>
      <c r="AE152" s="108"/>
    </row>
    <row r="153" spans="1:31" ht="23.25" customHeight="1">
      <c r="A153" s="13"/>
      <c r="B153" s="29"/>
      <c r="C153" s="28"/>
      <c r="D153" s="28"/>
      <c r="E153" s="16"/>
      <c r="F153" s="16"/>
      <c r="G153" s="16"/>
      <c r="H153" s="15"/>
      <c r="I153" s="189" t="s">
        <v>55</v>
      </c>
      <c r="J153" s="189"/>
      <c r="K153" s="189"/>
      <c r="L153" s="189"/>
      <c r="M153" s="12">
        <v>503</v>
      </c>
      <c r="N153" s="11"/>
      <c r="O153" s="57" t="s">
        <v>54</v>
      </c>
      <c r="P153" s="90">
        <v>5</v>
      </c>
      <c r="Q153" s="91">
        <v>3</v>
      </c>
      <c r="R153" s="85">
        <v>503</v>
      </c>
      <c r="S153" s="92" t="s">
        <v>53</v>
      </c>
      <c r="T153" s="58" t="s">
        <v>6</v>
      </c>
      <c r="U153" s="46" t="s">
        <v>2</v>
      </c>
      <c r="V153" s="47"/>
      <c r="W153" s="106">
        <f>W154</f>
        <v>2</v>
      </c>
      <c r="X153" s="179"/>
      <c r="Y153" s="179"/>
      <c r="Z153" s="179"/>
      <c r="AA153" s="110"/>
      <c r="AB153" s="110"/>
      <c r="AC153" s="106">
        <f>AC154</f>
        <v>2</v>
      </c>
      <c r="AD153" s="107"/>
      <c r="AE153" s="108">
        <f>AE154</f>
        <v>2</v>
      </c>
    </row>
    <row r="154" spans="1:31" ht="33.75" customHeight="1">
      <c r="A154" s="13"/>
      <c r="B154" s="181">
        <v>200</v>
      </c>
      <c r="C154" s="181"/>
      <c r="D154" s="181"/>
      <c r="E154" s="181"/>
      <c r="F154" s="181"/>
      <c r="G154" s="181"/>
      <c r="H154" s="181"/>
      <c r="I154" s="181"/>
      <c r="J154" s="181"/>
      <c r="K154" s="181"/>
      <c r="L154" s="181"/>
      <c r="M154" s="12">
        <v>503</v>
      </c>
      <c r="N154" s="11"/>
      <c r="O154" s="52" t="s">
        <v>154</v>
      </c>
      <c r="P154" s="87">
        <v>5</v>
      </c>
      <c r="Q154" s="88">
        <v>3</v>
      </c>
      <c r="R154" s="85">
        <v>503</v>
      </c>
      <c r="S154" s="89" t="s">
        <v>53</v>
      </c>
      <c r="T154" s="10">
        <v>200</v>
      </c>
      <c r="U154" s="9" t="s">
        <v>2</v>
      </c>
      <c r="V154" s="8"/>
      <c r="W154" s="110">
        <f>W155</f>
        <v>2</v>
      </c>
      <c r="X154" s="180"/>
      <c r="Y154" s="180"/>
      <c r="Z154" s="180"/>
      <c r="AA154" s="110"/>
      <c r="AB154" s="110"/>
      <c r="AC154" s="106">
        <f>AC155</f>
        <v>2</v>
      </c>
      <c r="AD154" s="107"/>
      <c r="AE154" s="108">
        <f>AE155</f>
        <v>2</v>
      </c>
    </row>
    <row r="155" spans="1:31" ht="50.25" customHeight="1">
      <c r="A155" s="13"/>
      <c r="B155" s="188">
        <v>240</v>
      </c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2">
        <v>503</v>
      </c>
      <c r="N155" s="11"/>
      <c r="O155" s="54" t="s">
        <v>5</v>
      </c>
      <c r="P155" s="84">
        <v>5</v>
      </c>
      <c r="Q155" s="81">
        <v>3</v>
      </c>
      <c r="R155" s="85">
        <v>503</v>
      </c>
      <c r="S155" s="86" t="s">
        <v>53</v>
      </c>
      <c r="T155" s="23">
        <v>240</v>
      </c>
      <c r="U155" s="9" t="s">
        <v>2</v>
      </c>
      <c r="V155" s="8"/>
      <c r="W155" s="110">
        <v>2</v>
      </c>
      <c r="X155" s="180"/>
      <c r="Y155" s="180"/>
      <c r="Z155" s="180"/>
      <c r="AA155" s="110"/>
      <c r="AB155" s="110"/>
      <c r="AC155" s="106">
        <v>2</v>
      </c>
      <c r="AD155" s="107"/>
      <c r="AE155" s="108">
        <v>2</v>
      </c>
    </row>
    <row r="156" spans="1:31" ht="35.25" customHeight="1">
      <c r="A156" s="13"/>
      <c r="B156" s="29"/>
      <c r="C156" s="28"/>
      <c r="D156" s="28"/>
      <c r="E156" s="16"/>
      <c r="F156" s="16"/>
      <c r="G156" s="16"/>
      <c r="H156" s="15"/>
      <c r="I156" s="189" t="s">
        <v>52</v>
      </c>
      <c r="J156" s="189"/>
      <c r="K156" s="189"/>
      <c r="L156" s="189"/>
      <c r="M156" s="12">
        <v>503</v>
      </c>
      <c r="N156" s="11"/>
      <c r="O156" s="57" t="s">
        <v>51</v>
      </c>
      <c r="P156" s="90">
        <v>5</v>
      </c>
      <c r="Q156" s="91">
        <v>3</v>
      </c>
      <c r="R156" s="85">
        <v>503</v>
      </c>
      <c r="S156" s="92" t="s">
        <v>50</v>
      </c>
      <c r="T156" s="58" t="s">
        <v>6</v>
      </c>
      <c r="U156" s="46" t="s">
        <v>2</v>
      </c>
      <c r="V156" s="47"/>
      <c r="W156" s="106">
        <f>W157</f>
        <v>10</v>
      </c>
      <c r="X156" s="179"/>
      <c r="Y156" s="179"/>
      <c r="Z156" s="179"/>
      <c r="AA156" s="110"/>
      <c r="AB156" s="110"/>
      <c r="AC156" s="106">
        <f>AC157</f>
        <v>10</v>
      </c>
      <c r="AD156" s="107"/>
      <c r="AE156" s="108">
        <f>AE157</f>
        <v>10</v>
      </c>
    </row>
    <row r="157" spans="1:31" ht="34.5" customHeight="1">
      <c r="A157" s="13"/>
      <c r="B157" s="181">
        <v>200</v>
      </c>
      <c r="C157" s="181"/>
      <c r="D157" s="181"/>
      <c r="E157" s="181"/>
      <c r="F157" s="181"/>
      <c r="G157" s="181"/>
      <c r="H157" s="181"/>
      <c r="I157" s="181"/>
      <c r="J157" s="181"/>
      <c r="K157" s="181"/>
      <c r="L157" s="181"/>
      <c r="M157" s="12">
        <v>503</v>
      </c>
      <c r="N157" s="11"/>
      <c r="O157" s="52" t="s">
        <v>154</v>
      </c>
      <c r="P157" s="87">
        <v>5</v>
      </c>
      <c r="Q157" s="88">
        <v>3</v>
      </c>
      <c r="R157" s="85">
        <v>503</v>
      </c>
      <c r="S157" s="89" t="s">
        <v>50</v>
      </c>
      <c r="T157" s="10">
        <v>200</v>
      </c>
      <c r="U157" s="9" t="s">
        <v>2</v>
      </c>
      <c r="V157" s="8"/>
      <c r="W157" s="110">
        <f>W158</f>
        <v>10</v>
      </c>
      <c r="X157" s="180"/>
      <c r="Y157" s="180"/>
      <c r="Z157" s="180"/>
      <c r="AA157" s="110"/>
      <c r="AB157" s="110"/>
      <c r="AC157" s="106">
        <f>AC158</f>
        <v>10</v>
      </c>
      <c r="AD157" s="107"/>
      <c r="AE157" s="108">
        <f>AE158</f>
        <v>10</v>
      </c>
    </row>
    <row r="158" spans="1:31" ht="48.75" customHeight="1">
      <c r="A158" s="13"/>
      <c r="B158" s="188">
        <v>240</v>
      </c>
      <c r="C158" s="188"/>
      <c r="D158" s="188"/>
      <c r="E158" s="188"/>
      <c r="F158" s="188"/>
      <c r="G158" s="188"/>
      <c r="H158" s="188"/>
      <c r="I158" s="188"/>
      <c r="J158" s="188"/>
      <c r="K158" s="188"/>
      <c r="L158" s="188"/>
      <c r="M158" s="12">
        <v>503</v>
      </c>
      <c r="N158" s="11"/>
      <c r="O158" s="54" t="s">
        <v>5</v>
      </c>
      <c r="P158" s="84">
        <v>5</v>
      </c>
      <c r="Q158" s="81">
        <v>3</v>
      </c>
      <c r="R158" s="85">
        <v>503</v>
      </c>
      <c r="S158" s="86" t="s">
        <v>50</v>
      </c>
      <c r="T158" s="23">
        <v>240</v>
      </c>
      <c r="U158" s="9" t="s">
        <v>2</v>
      </c>
      <c r="V158" s="8"/>
      <c r="W158" s="110">
        <v>10</v>
      </c>
      <c r="X158" s="180"/>
      <c r="Y158" s="180"/>
      <c r="Z158" s="180"/>
      <c r="AA158" s="110"/>
      <c r="AB158" s="110"/>
      <c r="AC158" s="106">
        <v>10</v>
      </c>
      <c r="AD158" s="107"/>
      <c r="AE158" s="108">
        <v>10</v>
      </c>
    </row>
    <row r="159" spans="1:31" ht="78.75" hidden="1">
      <c r="A159" s="13"/>
      <c r="B159" s="18"/>
      <c r="C159" s="17"/>
      <c r="D159" s="17"/>
      <c r="E159" s="24"/>
      <c r="F159" s="24"/>
      <c r="G159" s="16"/>
      <c r="H159" s="15"/>
      <c r="I159" s="194" t="s">
        <v>38</v>
      </c>
      <c r="J159" s="194"/>
      <c r="K159" s="194"/>
      <c r="L159" s="194"/>
      <c r="M159" s="12">
        <v>503</v>
      </c>
      <c r="N159" s="11"/>
      <c r="O159" s="52" t="s">
        <v>163</v>
      </c>
      <c r="P159" s="87">
        <v>5</v>
      </c>
      <c r="Q159" s="88">
        <v>3</v>
      </c>
      <c r="R159" s="85">
        <v>503</v>
      </c>
      <c r="S159" s="89" t="s">
        <v>157</v>
      </c>
      <c r="T159" s="45" t="s">
        <v>6</v>
      </c>
      <c r="U159" s="46" t="s">
        <v>2</v>
      </c>
      <c r="V159" s="47"/>
      <c r="W159" s="106"/>
      <c r="X159" s="179"/>
      <c r="Y159" s="179"/>
      <c r="Z159" s="179"/>
      <c r="AA159" s="110"/>
      <c r="AB159" s="110"/>
      <c r="AC159" s="106"/>
      <c r="AD159" s="107"/>
      <c r="AE159" s="108"/>
    </row>
    <row r="160" spans="1:31" ht="31.5" hidden="1">
      <c r="A160" s="13"/>
      <c r="B160" s="181">
        <v>200</v>
      </c>
      <c r="C160" s="181"/>
      <c r="D160" s="181"/>
      <c r="E160" s="181"/>
      <c r="F160" s="181"/>
      <c r="G160" s="181"/>
      <c r="H160" s="181"/>
      <c r="I160" s="181"/>
      <c r="J160" s="181"/>
      <c r="K160" s="181"/>
      <c r="L160" s="181"/>
      <c r="M160" s="12">
        <v>503</v>
      </c>
      <c r="N160" s="11"/>
      <c r="O160" s="52" t="s">
        <v>154</v>
      </c>
      <c r="P160" s="87">
        <v>5</v>
      </c>
      <c r="Q160" s="88">
        <v>3</v>
      </c>
      <c r="R160" s="85">
        <v>503</v>
      </c>
      <c r="S160" s="89" t="s">
        <v>157</v>
      </c>
      <c r="T160" s="10">
        <v>200</v>
      </c>
      <c r="U160" s="9" t="s">
        <v>2</v>
      </c>
      <c r="V160" s="8"/>
      <c r="W160" s="110"/>
      <c r="X160" s="180"/>
      <c r="Y160" s="180"/>
      <c r="Z160" s="180"/>
      <c r="AA160" s="110"/>
      <c r="AB160" s="110"/>
      <c r="AC160" s="106"/>
      <c r="AD160" s="107"/>
      <c r="AE160" s="108"/>
    </row>
    <row r="161" spans="1:31" ht="47.25" hidden="1">
      <c r="A161" s="13"/>
      <c r="B161" s="188">
        <v>240</v>
      </c>
      <c r="C161" s="188"/>
      <c r="D161" s="188"/>
      <c r="E161" s="188"/>
      <c r="F161" s="188"/>
      <c r="G161" s="188"/>
      <c r="H161" s="188"/>
      <c r="I161" s="188"/>
      <c r="J161" s="188"/>
      <c r="K161" s="188"/>
      <c r="L161" s="188"/>
      <c r="M161" s="12">
        <v>503</v>
      </c>
      <c r="N161" s="11"/>
      <c r="O161" s="54" t="s">
        <v>5</v>
      </c>
      <c r="P161" s="84">
        <v>5</v>
      </c>
      <c r="Q161" s="81">
        <v>3</v>
      </c>
      <c r="R161" s="85">
        <v>503</v>
      </c>
      <c r="S161" s="83" t="s">
        <v>157</v>
      </c>
      <c r="T161" s="23">
        <v>240</v>
      </c>
      <c r="U161" s="9" t="s">
        <v>2</v>
      </c>
      <c r="V161" s="8"/>
      <c r="W161" s="110"/>
      <c r="X161" s="180"/>
      <c r="Y161" s="180"/>
      <c r="Z161" s="180"/>
      <c r="AA161" s="110"/>
      <c r="AB161" s="110"/>
      <c r="AC161" s="106"/>
      <c r="AD161" s="107"/>
      <c r="AE161" s="108"/>
    </row>
    <row r="162" spans="1:31" ht="23.25" customHeight="1">
      <c r="A162" s="13"/>
      <c r="B162" s="190" t="s">
        <v>49</v>
      </c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  <c r="M162" s="12">
        <v>707</v>
      </c>
      <c r="N162" s="11"/>
      <c r="O162" s="55" t="s">
        <v>49</v>
      </c>
      <c r="P162" s="93">
        <v>7</v>
      </c>
      <c r="Q162" s="94">
        <v>0</v>
      </c>
      <c r="R162" s="85">
        <v>707</v>
      </c>
      <c r="S162" s="95" t="s">
        <v>6</v>
      </c>
      <c r="T162" s="22" t="s">
        <v>6</v>
      </c>
      <c r="U162" s="9">
        <v>0</v>
      </c>
      <c r="V162" s="8"/>
      <c r="W162" s="111">
        <f>W163+W168</f>
        <v>5</v>
      </c>
      <c r="X162" s="191"/>
      <c r="Y162" s="191"/>
      <c r="Z162" s="191"/>
      <c r="AA162" s="111"/>
      <c r="AB162" s="111"/>
      <c r="AC162" s="111">
        <f>AC163+AC168</f>
        <v>5</v>
      </c>
      <c r="AD162" s="112"/>
      <c r="AE162" s="113">
        <f>AE163+AE168</f>
        <v>5</v>
      </c>
    </row>
    <row r="163" spans="1:31" ht="35.25" customHeight="1">
      <c r="A163" s="13"/>
      <c r="B163" s="192" t="s">
        <v>48</v>
      </c>
      <c r="C163" s="192"/>
      <c r="D163" s="192"/>
      <c r="E163" s="193"/>
      <c r="F163" s="193"/>
      <c r="G163" s="193"/>
      <c r="H163" s="193"/>
      <c r="I163" s="193"/>
      <c r="J163" s="193"/>
      <c r="K163" s="193"/>
      <c r="L163" s="193"/>
      <c r="M163" s="12">
        <v>705</v>
      </c>
      <c r="N163" s="11"/>
      <c r="O163" s="51" t="s">
        <v>48</v>
      </c>
      <c r="P163" s="96">
        <v>7</v>
      </c>
      <c r="Q163" s="97">
        <v>5</v>
      </c>
      <c r="R163" s="85">
        <v>705</v>
      </c>
      <c r="S163" s="99" t="s">
        <v>6</v>
      </c>
      <c r="T163" s="14" t="s">
        <v>6</v>
      </c>
      <c r="U163" s="9">
        <v>0</v>
      </c>
      <c r="V163" s="8"/>
      <c r="W163" s="111">
        <f>W164</f>
        <v>4</v>
      </c>
      <c r="X163" s="191"/>
      <c r="Y163" s="191"/>
      <c r="Z163" s="191"/>
      <c r="AA163" s="111"/>
      <c r="AB163" s="111"/>
      <c r="AC163" s="111">
        <f>AC164</f>
        <v>4</v>
      </c>
      <c r="AD163" s="112"/>
      <c r="AE163" s="113">
        <f>AE164</f>
        <v>4</v>
      </c>
    </row>
    <row r="164" spans="1:31" ht="29.25" customHeight="1">
      <c r="A164" s="13"/>
      <c r="B164" s="21"/>
      <c r="C164" s="20"/>
      <c r="D164" s="19"/>
      <c r="E164" s="177" t="s">
        <v>11</v>
      </c>
      <c r="F164" s="177"/>
      <c r="G164" s="177"/>
      <c r="H164" s="177"/>
      <c r="I164" s="178"/>
      <c r="J164" s="178"/>
      <c r="K164" s="178"/>
      <c r="L164" s="178"/>
      <c r="M164" s="12">
        <v>705</v>
      </c>
      <c r="N164" s="11"/>
      <c r="O164" s="52" t="s">
        <v>10</v>
      </c>
      <c r="P164" s="87">
        <v>7</v>
      </c>
      <c r="Q164" s="88">
        <v>5</v>
      </c>
      <c r="R164" s="85">
        <v>705</v>
      </c>
      <c r="S164" s="89" t="s">
        <v>9</v>
      </c>
      <c r="T164" s="45" t="s">
        <v>6</v>
      </c>
      <c r="U164" s="46" t="s">
        <v>2</v>
      </c>
      <c r="V164" s="47"/>
      <c r="W164" s="106">
        <f>W165</f>
        <v>4</v>
      </c>
      <c r="X164" s="179"/>
      <c r="Y164" s="179"/>
      <c r="Z164" s="179"/>
      <c r="AA164" s="110"/>
      <c r="AB164" s="110"/>
      <c r="AC164" s="106">
        <f>AC165</f>
        <v>4</v>
      </c>
      <c r="AD164" s="107"/>
      <c r="AE164" s="108">
        <f>AE165</f>
        <v>4</v>
      </c>
    </row>
    <row r="165" spans="1:31" ht="35.25" customHeight="1">
      <c r="A165" s="13"/>
      <c r="B165" s="18"/>
      <c r="C165" s="17"/>
      <c r="D165" s="17"/>
      <c r="E165" s="16"/>
      <c r="F165" s="16"/>
      <c r="G165" s="16"/>
      <c r="H165" s="15"/>
      <c r="I165" s="194" t="s">
        <v>47</v>
      </c>
      <c r="J165" s="194"/>
      <c r="K165" s="194"/>
      <c r="L165" s="194"/>
      <c r="M165" s="12">
        <v>705</v>
      </c>
      <c r="N165" s="11"/>
      <c r="O165" s="52" t="s">
        <v>46</v>
      </c>
      <c r="P165" s="87">
        <v>7</v>
      </c>
      <c r="Q165" s="88">
        <v>5</v>
      </c>
      <c r="R165" s="85">
        <v>705</v>
      </c>
      <c r="S165" s="89" t="s">
        <v>45</v>
      </c>
      <c r="T165" s="45" t="s">
        <v>6</v>
      </c>
      <c r="U165" s="46" t="s">
        <v>2</v>
      </c>
      <c r="V165" s="47"/>
      <c r="W165" s="106">
        <f>W166</f>
        <v>4</v>
      </c>
      <c r="X165" s="179"/>
      <c r="Y165" s="179"/>
      <c r="Z165" s="179"/>
      <c r="AA165" s="110"/>
      <c r="AB165" s="110"/>
      <c r="AC165" s="106">
        <f>AC166</f>
        <v>4</v>
      </c>
      <c r="AD165" s="107"/>
      <c r="AE165" s="108">
        <f>AE166</f>
        <v>4</v>
      </c>
    </row>
    <row r="166" spans="1:31" ht="33.75" customHeight="1">
      <c r="A166" s="13"/>
      <c r="B166" s="181">
        <v>200</v>
      </c>
      <c r="C166" s="181"/>
      <c r="D166" s="181"/>
      <c r="E166" s="181"/>
      <c r="F166" s="181"/>
      <c r="G166" s="181"/>
      <c r="H166" s="181"/>
      <c r="I166" s="181"/>
      <c r="J166" s="181"/>
      <c r="K166" s="181"/>
      <c r="L166" s="181"/>
      <c r="M166" s="12">
        <v>705</v>
      </c>
      <c r="N166" s="11"/>
      <c r="O166" s="52" t="s">
        <v>154</v>
      </c>
      <c r="P166" s="87">
        <v>7</v>
      </c>
      <c r="Q166" s="88">
        <v>5</v>
      </c>
      <c r="R166" s="85">
        <v>705</v>
      </c>
      <c r="S166" s="89" t="s">
        <v>45</v>
      </c>
      <c r="T166" s="10">
        <v>200</v>
      </c>
      <c r="U166" s="9" t="s">
        <v>2</v>
      </c>
      <c r="V166" s="8"/>
      <c r="W166" s="110">
        <f>W167</f>
        <v>4</v>
      </c>
      <c r="X166" s="180"/>
      <c r="Y166" s="180"/>
      <c r="Z166" s="180"/>
      <c r="AA166" s="110"/>
      <c r="AB166" s="110"/>
      <c r="AC166" s="106">
        <f>AC167</f>
        <v>4</v>
      </c>
      <c r="AD166" s="107"/>
      <c r="AE166" s="108">
        <f>AE167</f>
        <v>4</v>
      </c>
    </row>
    <row r="167" spans="1:31" ht="50.25" customHeight="1">
      <c r="A167" s="13"/>
      <c r="B167" s="188">
        <v>240</v>
      </c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2">
        <v>705</v>
      </c>
      <c r="N167" s="11"/>
      <c r="O167" s="54" t="s">
        <v>5</v>
      </c>
      <c r="P167" s="84">
        <v>7</v>
      </c>
      <c r="Q167" s="81">
        <v>5</v>
      </c>
      <c r="R167" s="85">
        <v>705</v>
      </c>
      <c r="S167" s="86" t="s">
        <v>45</v>
      </c>
      <c r="T167" s="23">
        <v>240</v>
      </c>
      <c r="U167" s="9" t="s">
        <v>2</v>
      </c>
      <c r="V167" s="8"/>
      <c r="W167" s="110">
        <v>4</v>
      </c>
      <c r="X167" s="180"/>
      <c r="Y167" s="180"/>
      <c r="Z167" s="180"/>
      <c r="AA167" s="110"/>
      <c r="AB167" s="110"/>
      <c r="AC167" s="106">
        <v>4</v>
      </c>
      <c r="AD167" s="107"/>
      <c r="AE167" s="108">
        <v>4</v>
      </c>
    </row>
    <row r="168" spans="1:31" ht="24" customHeight="1">
      <c r="A168" s="13"/>
      <c r="B168" s="197" t="s">
        <v>44</v>
      </c>
      <c r="C168" s="197"/>
      <c r="D168" s="197"/>
      <c r="E168" s="190"/>
      <c r="F168" s="190"/>
      <c r="G168" s="190"/>
      <c r="H168" s="190"/>
      <c r="I168" s="190"/>
      <c r="J168" s="190"/>
      <c r="K168" s="190"/>
      <c r="L168" s="190"/>
      <c r="M168" s="12">
        <v>707</v>
      </c>
      <c r="N168" s="11"/>
      <c r="O168" s="55" t="s">
        <v>44</v>
      </c>
      <c r="P168" s="93">
        <v>7</v>
      </c>
      <c r="Q168" s="94">
        <v>7</v>
      </c>
      <c r="R168" s="85">
        <v>707</v>
      </c>
      <c r="S168" s="95" t="s">
        <v>6</v>
      </c>
      <c r="T168" s="22" t="s">
        <v>6</v>
      </c>
      <c r="U168" s="9">
        <v>0</v>
      </c>
      <c r="V168" s="8"/>
      <c r="W168" s="111">
        <f>W169</f>
        <v>1</v>
      </c>
      <c r="X168" s="191"/>
      <c r="Y168" s="191"/>
      <c r="Z168" s="191"/>
      <c r="AA168" s="111"/>
      <c r="AB168" s="111"/>
      <c r="AC168" s="111">
        <f>AC169</f>
        <v>1</v>
      </c>
      <c r="AD168" s="112"/>
      <c r="AE168" s="113">
        <f>AE169</f>
        <v>1</v>
      </c>
    </row>
    <row r="169" spans="1:31" ht="29.25" customHeight="1">
      <c r="A169" s="13"/>
      <c r="B169" s="21"/>
      <c r="C169" s="20"/>
      <c r="D169" s="19"/>
      <c r="E169" s="177" t="s">
        <v>11</v>
      </c>
      <c r="F169" s="177"/>
      <c r="G169" s="177"/>
      <c r="H169" s="177"/>
      <c r="I169" s="178"/>
      <c r="J169" s="178"/>
      <c r="K169" s="178"/>
      <c r="L169" s="178"/>
      <c r="M169" s="12">
        <v>707</v>
      </c>
      <c r="N169" s="11"/>
      <c r="O169" s="52" t="s">
        <v>10</v>
      </c>
      <c r="P169" s="87">
        <v>7</v>
      </c>
      <c r="Q169" s="88">
        <v>7</v>
      </c>
      <c r="R169" s="85">
        <v>707</v>
      </c>
      <c r="S169" s="89" t="s">
        <v>9</v>
      </c>
      <c r="T169" s="45"/>
      <c r="U169" s="46" t="s">
        <v>2</v>
      </c>
      <c r="V169" s="47"/>
      <c r="W169" s="106">
        <f>W170</f>
        <v>1</v>
      </c>
      <c r="X169" s="179"/>
      <c r="Y169" s="179"/>
      <c r="Z169" s="179"/>
      <c r="AA169" s="110"/>
      <c r="AB169" s="110"/>
      <c r="AC169" s="106">
        <f>AC170</f>
        <v>1</v>
      </c>
      <c r="AD169" s="107"/>
      <c r="AE169" s="108">
        <f>AE170</f>
        <v>1</v>
      </c>
    </row>
    <row r="170" spans="1:31" ht="29.25" customHeight="1">
      <c r="A170" s="13"/>
      <c r="B170" s="18"/>
      <c r="C170" s="17"/>
      <c r="D170" s="17"/>
      <c r="E170" s="16"/>
      <c r="F170" s="16"/>
      <c r="G170" s="16"/>
      <c r="H170" s="15"/>
      <c r="I170" s="194" t="s">
        <v>43</v>
      </c>
      <c r="J170" s="194"/>
      <c r="K170" s="194"/>
      <c r="L170" s="194"/>
      <c r="M170" s="12">
        <v>707</v>
      </c>
      <c r="N170" s="11"/>
      <c r="O170" s="52" t="s">
        <v>42</v>
      </c>
      <c r="P170" s="87">
        <v>7</v>
      </c>
      <c r="Q170" s="88">
        <v>7</v>
      </c>
      <c r="R170" s="85">
        <v>707</v>
      </c>
      <c r="S170" s="89" t="s">
        <v>41</v>
      </c>
      <c r="T170" s="45" t="s">
        <v>6</v>
      </c>
      <c r="U170" s="46" t="s">
        <v>2</v>
      </c>
      <c r="V170" s="47"/>
      <c r="W170" s="106">
        <f>W171</f>
        <v>1</v>
      </c>
      <c r="X170" s="179"/>
      <c r="Y170" s="179"/>
      <c r="Z170" s="179"/>
      <c r="AA170" s="110"/>
      <c r="AB170" s="110"/>
      <c r="AC170" s="106">
        <f>AC171</f>
        <v>1</v>
      </c>
      <c r="AD170" s="107"/>
      <c r="AE170" s="108">
        <f>AE171</f>
        <v>1</v>
      </c>
    </row>
    <row r="171" spans="1:31" ht="35.25" customHeight="1">
      <c r="A171" s="13"/>
      <c r="B171" s="181">
        <v>200</v>
      </c>
      <c r="C171" s="181"/>
      <c r="D171" s="181"/>
      <c r="E171" s="181"/>
      <c r="F171" s="181"/>
      <c r="G171" s="181"/>
      <c r="H171" s="181"/>
      <c r="I171" s="181"/>
      <c r="J171" s="181"/>
      <c r="K171" s="181"/>
      <c r="L171" s="181"/>
      <c r="M171" s="12">
        <v>707</v>
      </c>
      <c r="N171" s="11"/>
      <c r="O171" s="71" t="s">
        <v>154</v>
      </c>
      <c r="P171" s="81">
        <v>7</v>
      </c>
      <c r="Q171" s="81">
        <v>7</v>
      </c>
      <c r="R171" s="81">
        <v>707</v>
      </c>
      <c r="S171" s="83" t="s">
        <v>41</v>
      </c>
      <c r="T171" s="23">
        <v>200</v>
      </c>
      <c r="U171" s="36" t="s">
        <v>2</v>
      </c>
      <c r="V171" s="23"/>
      <c r="W171" s="110">
        <f>W172</f>
        <v>1</v>
      </c>
      <c r="X171" s="180"/>
      <c r="Y171" s="180"/>
      <c r="Z171" s="180"/>
      <c r="AA171" s="110"/>
      <c r="AB171" s="110"/>
      <c r="AC171" s="106">
        <f>AC172</f>
        <v>1</v>
      </c>
      <c r="AD171" s="107"/>
      <c r="AE171" s="108">
        <f>AE172</f>
        <v>1</v>
      </c>
    </row>
    <row r="172" spans="1:31" ht="48.75" customHeight="1">
      <c r="A172" s="13"/>
      <c r="B172" s="188">
        <v>240</v>
      </c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2">
        <v>707</v>
      </c>
      <c r="N172" s="11"/>
      <c r="O172" s="75" t="s">
        <v>5</v>
      </c>
      <c r="P172" s="81">
        <v>7</v>
      </c>
      <c r="Q172" s="81">
        <v>7</v>
      </c>
      <c r="R172" s="81">
        <v>707</v>
      </c>
      <c r="S172" s="83" t="s">
        <v>41</v>
      </c>
      <c r="T172" s="23">
        <v>240</v>
      </c>
      <c r="U172" s="36" t="s">
        <v>2</v>
      </c>
      <c r="V172" s="23"/>
      <c r="W172" s="110">
        <v>1</v>
      </c>
      <c r="X172" s="180"/>
      <c r="Y172" s="180"/>
      <c r="Z172" s="180"/>
      <c r="AA172" s="110"/>
      <c r="AB172" s="110"/>
      <c r="AC172" s="106">
        <v>1</v>
      </c>
      <c r="AD172" s="107"/>
      <c r="AE172" s="108">
        <v>1</v>
      </c>
    </row>
    <row r="173" spans="1:31" ht="15" customHeight="1">
      <c r="A173" s="13"/>
      <c r="B173" s="190" t="s">
        <v>40</v>
      </c>
      <c r="C173" s="190"/>
      <c r="D173" s="190"/>
      <c r="E173" s="190"/>
      <c r="F173" s="190"/>
      <c r="G173" s="190"/>
      <c r="H173" s="190"/>
      <c r="I173" s="190"/>
      <c r="J173" s="190"/>
      <c r="K173" s="190"/>
      <c r="L173" s="190"/>
      <c r="M173" s="12">
        <v>801</v>
      </c>
      <c r="N173" s="11"/>
      <c r="O173" s="70" t="s">
        <v>40</v>
      </c>
      <c r="P173" s="80">
        <v>8</v>
      </c>
      <c r="Q173" s="80">
        <v>0</v>
      </c>
      <c r="R173" s="81">
        <v>801</v>
      </c>
      <c r="S173" s="82" t="s">
        <v>6</v>
      </c>
      <c r="T173" s="74" t="s">
        <v>6</v>
      </c>
      <c r="U173" s="36">
        <v>0</v>
      </c>
      <c r="V173" s="23"/>
      <c r="W173" s="111">
        <f>W175</f>
        <v>1814.8999999999999</v>
      </c>
      <c r="X173" s="191"/>
      <c r="Y173" s="191"/>
      <c r="Z173" s="191"/>
      <c r="AA173" s="111"/>
      <c r="AB173" s="111"/>
      <c r="AC173" s="111">
        <v>161</v>
      </c>
      <c r="AD173" s="112"/>
      <c r="AE173" s="113">
        <v>211</v>
      </c>
    </row>
    <row r="174" spans="1:31" ht="15" customHeight="1">
      <c r="A174" s="13"/>
      <c r="B174" s="192" t="s">
        <v>39</v>
      </c>
      <c r="C174" s="192"/>
      <c r="D174" s="192"/>
      <c r="E174" s="193"/>
      <c r="F174" s="193"/>
      <c r="G174" s="193"/>
      <c r="H174" s="193"/>
      <c r="I174" s="193"/>
      <c r="J174" s="193"/>
      <c r="K174" s="193"/>
      <c r="L174" s="193"/>
      <c r="M174" s="12">
        <v>801</v>
      </c>
      <c r="N174" s="11"/>
      <c r="O174" s="70" t="s">
        <v>39</v>
      </c>
      <c r="P174" s="80">
        <v>8</v>
      </c>
      <c r="Q174" s="80">
        <v>1</v>
      </c>
      <c r="R174" s="81">
        <v>801</v>
      </c>
      <c r="S174" s="82" t="s">
        <v>6</v>
      </c>
      <c r="T174" s="74" t="s">
        <v>6</v>
      </c>
      <c r="U174" s="36">
        <v>0</v>
      </c>
      <c r="V174" s="23"/>
      <c r="W174" s="111">
        <f>W176+W190+W193</f>
        <v>1814.8999999999999</v>
      </c>
      <c r="X174" s="191"/>
      <c r="Y174" s="191"/>
      <c r="Z174" s="191"/>
      <c r="AA174" s="111"/>
      <c r="AB174" s="111"/>
      <c r="AC174" s="111">
        <v>161</v>
      </c>
      <c r="AD174" s="112"/>
      <c r="AE174" s="113">
        <v>211</v>
      </c>
    </row>
    <row r="175" spans="1:31" ht="29.25" customHeight="1">
      <c r="A175" s="13"/>
      <c r="B175" s="21"/>
      <c r="C175" s="20"/>
      <c r="D175" s="19"/>
      <c r="E175" s="198" t="s">
        <v>11</v>
      </c>
      <c r="F175" s="198"/>
      <c r="G175" s="198"/>
      <c r="H175" s="198"/>
      <c r="I175" s="199"/>
      <c r="J175" s="199"/>
      <c r="K175" s="199"/>
      <c r="L175" s="199"/>
      <c r="M175" s="12">
        <v>801</v>
      </c>
      <c r="N175" s="11"/>
      <c r="O175" s="71" t="s">
        <v>10</v>
      </c>
      <c r="P175" s="81">
        <v>8</v>
      </c>
      <c r="Q175" s="81">
        <v>1</v>
      </c>
      <c r="R175" s="81">
        <v>801</v>
      </c>
      <c r="S175" s="83" t="s">
        <v>9</v>
      </c>
      <c r="T175" s="73" t="s">
        <v>6</v>
      </c>
      <c r="U175" s="69" t="s">
        <v>2</v>
      </c>
      <c r="V175" s="73"/>
      <c r="W175" s="106">
        <f>W176+W190+W193</f>
        <v>1814.8999999999999</v>
      </c>
      <c r="X175" s="179"/>
      <c r="Y175" s="179"/>
      <c r="Z175" s="179"/>
      <c r="AA175" s="110"/>
      <c r="AB175" s="110"/>
      <c r="AC175" s="106">
        <f>AC176+AC190+AC193</f>
        <v>161</v>
      </c>
      <c r="AD175" s="107"/>
      <c r="AE175" s="108">
        <f>AE176+AE190</f>
        <v>211</v>
      </c>
    </row>
    <row r="176" spans="1:31" ht="32.25" customHeight="1">
      <c r="A176" s="13"/>
      <c r="B176" s="18"/>
      <c r="C176" s="17"/>
      <c r="D176" s="17"/>
      <c r="E176" s="16"/>
      <c r="F176" s="16"/>
      <c r="G176" s="16"/>
      <c r="H176" s="15"/>
      <c r="I176" s="194" t="s">
        <v>37</v>
      </c>
      <c r="J176" s="194"/>
      <c r="K176" s="194"/>
      <c r="L176" s="194"/>
      <c r="M176" s="12">
        <v>801</v>
      </c>
      <c r="N176" s="11"/>
      <c r="O176" s="171" t="s">
        <v>184</v>
      </c>
      <c r="P176" s="81">
        <v>8</v>
      </c>
      <c r="Q176" s="81">
        <v>1</v>
      </c>
      <c r="R176" s="81">
        <v>801</v>
      </c>
      <c r="S176" s="83" t="s">
        <v>36</v>
      </c>
      <c r="T176" s="73" t="s">
        <v>6</v>
      </c>
      <c r="U176" s="69" t="s">
        <v>2</v>
      </c>
      <c r="V176" s="73"/>
      <c r="W176" s="163">
        <f>W179+W181</f>
        <v>150.1</v>
      </c>
      <c r="X176" s="179"/>
      <c r="Y176" s="179"/>
      <c r="Z176" s="179"/>
      <c r="AA176" s="110"/>
      <c r="AB176" s="110"/>
      <c r="AC176" s="106">
        <f>AC179+AC181</f>
        <v>160</v>
      </c>
      <c r="AD176" s="107"/>
      <c r="AE176" s="108">
        <f>AE179+AE181</f>
        <v>210</v>
      </c>
    </row>
    <row r="177" spans="1:31" ht="84" hidden="1" customHeight="1">
      <c r="A177" s="13"/>
      <c r="B177" s="181">
        <v>100</v>
      </c>
      <c r="C177" s="181"/>
      <c r="D177" s="181"/>
      <c r="E177" s="181"/>
      <c r="F177" s="181"/>
      <c r="G177" s="181"/>
      <c r="H177" s="181"/>
      <c r="I177" s="181"/>
      <c r="J177" s="181"/>
      <c r="K177" s="181"/>
      <c r="L177" s="181"/>
      <c r="M177" s="12">
        <v>801</v>
      </c>
      <c r="N177" s="11"/>
      <c r="O177" s="53" t="s">
        <v>33</v>
      </c>
      <c r="P177" s="87">
        <v>8</v>
      </c>
      <c r="Q177" s="88">
        <v>1</v>
      </c>
      <c r="R177" s="85">
        <v>801</v>
      </c>
      <c r="S177" s="89" t="s">
        <v>36</v>
      </c>
      <c r="T177" s="10">
        <v>100</v>
      </c>
      <c r="U177" s="9" t="s">
        <v>2</v>
      </c>
      <c r="V177" s="8"/>
      <c r="W177" s="110">
        <f>W178</f>
        <v>0</v>
      </c>
      <c r="X177" s="180"/>
      <c r="Y177" s="180"/>
      <c r="Z177" s="180"/>
      <c r="AA177" s="110"/>
      <c r="AB177" s="110"/>
      <c r="AC177" s="106">
        <f>AC178</f>
        <v>0</v>
      </c>
      <c r="AD177" s="107"/>
      <c r="AE177" s="108">
        <f>AE178</f>
        <v>0</v>
      </c>
    </row>
    <row r="178" spans="1:31" ht="31.5" hidden="1" customHeight="1">
      <c r="A178" s="13"/>
      <c r="B178" s="188">
        <v>110</v>
      </c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2">
        <v>801</v>
      </c>
      <c r="N178" s="11"/>
      <c r="O178" s="54" t="s">
        <v>32</v>
      </c>
      <c r="P178" s="84">
        <v>8</v>
      </c>
      <c r="Q178" s="81">
        <v>1</v>
      </c>
      <c r="R178" s="85">
        <v>801</v>
      </c>
      <c r="S178" s="86" t="s">
        <v>36</v>
      </c>
      <c r="T178" s="23">
        <v>110</v>
      </c>
      <c r="U178" s="9" t="s">
        <v>2</v>
      </c>
      <c r="V178" s="8"/>
      <c r="W178" s="110"/>
      <c r="X178" s="180"/>
      <c r="Y178" s="180"/>
      <c r="Z178" s="180"/>
      <c r="AA178" s="110"/>
      <c r="AB178" s="110"/>
      <c r="AC178" s="106"/>
      <c r="AD178" s="107"/>
      <c r="AE178" s="108"/>
    </row>
    <row r="179" spans="1:31" ht="33" customHeight="1">
      <c r="A179" s="13"/>
      <c r="B179" s="200">
        <v>200</v>
      </c>
      <c r="C179" s="200"/>
      <c r="D179" s="200"/>
      <c r="E179" s="200"/>
      <c r="F179" s="200"/>
      <c r="G179" s="200"/>
      <c r="H179" s="200"/>
      <c r="I179" s="200"/>
      <c r="J179" s="200"/>
      <c r="K179" s="200"/>
      <c r="L179" s="200"/>
      <c r="M179" s="12">
        <v>801</v>
      </c>
      <c r="N179" s="11"/>
      <c r="O179" s="57" t="s">
        <v>154</v>
      </c>
      <c r="P179" s="90">
        <v>8</v>
      </c>
      <c r="Q179" s="91">
        <v>1</v>
      </c>
      <c r="R179" s="85">
        <v>801</v>
      </c>
      <c r="S179" s="92" t="s">
        <v>36</v>
      </c>
      <c r="T179" s="30">
        <v>200</v>
      </c>
      <c r="U179" s="9" t="s">
        <v>2</v>
      </c>
      <c r="V179" s="8"/>
      <c r="W179" s="110">
        <f>W180</f>
        <v>130.1</v>
      </c>
      <c r="X179" s="180"/>
      <c r="Y179" s="180"/>
      <c r="Z179" s="180"/>
      <c r="AA179" s="110"/>
      <c r="AB179" s="110"/>
      <c r="AC179" s="106">
        <f>AC180</f>
        <v>150</v>
      </c>
      <c r="AD179" s="107"/>
      <c r="AE179" s="108">
        <v>200</v>
      </c>
    </row>
    <row r="180" spans="1:31" ht="47.25" customHeight="1">
      <c r="A180" s="13"/>
      <c r="B180" s="188">
        <v>240</v>
      </c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2">
        <v>801</v>
      </c>
      <c r="N180" s="11"/>
      <c r="O180" s="54" t="s">
        <v>5</v>
      </c>
      <c r="P180" s="84">
        <v>8</v>
      </c>
      <c r="Q180" s="81">
        <v>1</v>
      </c>
      <c r="R180" s="85">
        <v>801</v>
      </c>
      <c r="S180" s="86" t="s">
        <v>36</v>
      </c>
      <c r="T180" s="23">
        <v>240</v>
      </c>
      <c r="U180" s="9" t="s">
        <v>2</v>
      </c>
      <c r="V180" s="8"/>
      <c r="W180" s="110">
        <v>130.1</v>
      </c>
      <c r="X180" s="180"/>
      <c r="Y180" s="180"/>
      <c r="Z180" s="180"/>
      <c r="AA180" s="110"/>
      <c r="AB180" s="110"/>
      <c r="AC180" s="106">
        <v>150</v>
      </c>
      <c r="AD180" s="107"/>
      <c r="AE180" s="108">
        <v>200</v>
      </c>
    </row>
    <row r="181" spans="1:31" ht="21" customHeight="1">
      <c r="A181" s="13"/>
      <c r="B181" s="200">
        <v>800</v>
      </c>
      <c r="C181" s="200"/>
      <c r="D181" s="200"/>
      <c r="E181" s="200"/>
      <c r="F181" s="200"/>
      <c r="G181" s="200"/>
      <c r="H181" s="200"/>
      <c r="I181" s="200"/>
      <c r="J181" s="200"/>
      <c r="K181" s="200"/>
      <c r="L181" s="200"/>
      <c r="M181" s="12">
        <v>801</v>
      </c>
      <c r="N181" s="11"/>
      <c r="O181" s="56" t="s">
        <v>31</v>
      </c>
      <c r="P181" s="90">
        <v>8</v>
      </c>
      <c r="Q181" s="91">
        <v>1</v>
      </c>
      <c r="R181" s="85">
        <v>801</v>
      </c>
      <c r="S181" s="92" t="s">
        <v>36</v>
      </c>
      <c r="T181" s="30">
        <v>800</v>
      </c>
      <c r="U181" s="9" t="s">
        <v>2</v>
      </c>
      <c r="V181" s="8"/>
      <c r="W181" s="110">
        <f>W182</f>
        <v>20</v>
      </c>
      <c r="X181" s="180"/>
      <c r="Y181" s="180"/>
      <c r="Z181" s="180"/>
      <c r="AA181" s="110"/>
      <c r="AB181" s="110"/>
      <c r="AC181" s="106">
        <f>AC182</f>
        <v>10</v>
      </c>
      <c r="AD181" s="107"/>
      <c r="AE181" s="108">
        <f>AE182</f>
        <v>10</v>
      </c>
    </row>
    <row r="182" spans="1:31" ht="24" customHeight="1">
      <c r="A182" s="13"/>
      <c r="B182" s="188">
        <v>850</v>
      </c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2">
        <v>801</v>
      </c>
      <c r="N182" s="11"/>
      <c r="O182" s="54" t="s">
        <v>30</v>
      </c>
      <c r="P182" s="84">
        <v>8</v>
      </c>
      <c r="Q182" s="81">
        <v>1</v>
      </c>
      <c r="R182" s="85">
        <v>801</v>
      </c>
      <c r="S182" s="86" t="s">
        <v>36</v>
      </c>
      <c r="T182" s="23">
        <v>850</v>
      </c>
      <c r="U182" s="9" t="s">
        <v>2</v>
      </c>
      <c r="V182" s="8"/>
      <c r="W182" s="110">
        <v>20</v>
      </c>
      <c r="X182" s="180"/>
      <c r="Y182" s="180"/>
      <c r="Z182" s="180"/>
      <c r="AA182" s="110"/>
      <c r="AB182" s="110"/>
      <c r="AC182" s="106">
        <v>10</v>
      </c>
      <c r="AD182" s="107"/>
      <c r="AE182" s="108">
        <v>10</v>
      </c>
    </row>
    <row r="183" spans="1:31" ht="0.75" customHeight="1">
      <c r="A183" s="13"/>
      <c r="B183" s="29"/>
      <c r="C183" s="28"/>
      <c r="D183" s="28"/>
      <c r="E183" s="16"/>
      <c r="F183" s="16"/>
      <c r="G183" s="16"/>
      <c r="H183" s="15"/>
      <c r="I183" s="189" t="s">
        <v>35</v>
      </c>
      <c r="J183" s="189"/>
      <c r="K183" s="189"/>
      <c r="L183" s="189"/>
      <c r="M183" s="12">
        <v>801</v>
      </c>
      <c r="N183" s="11"/>
      <c r="O183" s="57" t="s">
        <v>34</v>
      </c>
      <c r="P183" s="90">
        <v>8</v>
      </c>
      <c r="Q183" s="91">
        <v>1</v>
      </c>
      <c r="R183" s="85">
        <v>801</v>
      </c>
      <c r="S183" s="92" t="s">
        <v>29</v>
      </c>
      <c r="T183" s="58" t="s">
        <v>6</v>
      </c>
      <c r="U183" s="46" t="s">
        <v>2</v>
      </c>
      <c r="V183" s="47"/>
      <c r="W183" s="106"/>
      <c r="X183" s="179"/>
      <c r="Y183" s="179"/>
      <c r="Z183" s="179"/>
      <c r="AA183" s="110"/>
      <c r="AB183" s="110"/>
      <c r="AC183" s="106"/>
      <c r="AD183" s="107"/>
      <c r="AE183" s="108"/>
    </row>
    <row r="184" spans="1:31" ht="82.5" hidden="1" customHeight="1">
      <c r="A184" s="13"/>
      <c r="B184" s="181">
        <v>100</v>
      </c>
      <c r="C184" s="181"/>
      <c r="D184" s="181"/>
      <c r="E184" s="181"/>
      <c r="F184" s="181"/>
      <c r="G184" s="181"/>
      <c r="H184" s="181"/>
      <c r="I184" s="181"/>
      <c r="J184" s="181"/>
      <c r="K184" s="181"/>
      <c r="L184" s="181"/>
      <c r="M184" s="12">
        <v>801</v>
      </c>
      <c r="N184" s="11"/>
      <c r="O184" s="53" t="s">
        <v>33</v>
      </c>
      <c r="P184" s="87">
        <v>8</v>
      </c>
      <c r="Q184" s="88">
        <v>1</v>
      </c>
      <c r="R184" s="85">
        <v>801</v>
      </c>
      <c r="S184" s="89" t="s">
        <v>29</v>
      </c>
      <c r="T184" s="10">
        <v>100</v>
      </c>
      <c r="U184" s="9" t="s">
        <v>2</v>
      </c>
      <c r="V184" s="8"/>
      <c r="W184" s="110"/>
      <c r="X184" s="180"/>
      <c r="Y184" s="180"/>
      <c r="Z184" s="180"/>
      <c r="AA184" s="110"/>
      <c r="AB184" s="110"/>
      <c r="AC184" s="106"/>
      <c r="AD184" s="107"/>
      <c r="AE184" s="108"/>
    </row>
    <row r="185" spans="1:31" ht="36" hidden="1" customHeight="1">
      <c r="A185" s="13"/>
      <c r="B185" s="188">
        <v>110</v>
      </c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2">
        <v>801</v>
      </c>
      <c r="N185" s="11"/>
      <c r="O185" s="54" t="s">
        <v>32</v>
      </c>
      <c r="P185" s="84">
        <v>8</v>
      </c>
      <c r="Q185" s="81">
        <v>1</v>
      </c>
      <c r="R185" s="85">
        <v>801</v>
      </c>
      <c r="S185" s="86" t="s">
        <v>29</v>
      </c>
      <c r="T185" s="23">
        <v>110</v>
      </c>
      <c r="U185" s="9" t="s">
        <v>2</v>
      </c>
      <c r="V185" s="8"/>
      <c r="W185" s="110"/>
      <c r="X185" s="180"/>
      <c r="Y185" s="180"/>
      <c r="Z185" s="180"/>
      <c r="AA185" s="110"/>
      <c r="AB185" s="110"/>
      <c r="AC185" s="106"/>
      <c r="AD185" s="107"/>
      <c r="AE185" s="108"/>
    </row>
    <row r="186" spans="1:31" ht="33.75" hidden="1" customHeight="1">
      <c r="A186" s="13"/>
      <c r="B186" s="200">
        <v>200</v>
      </c>
      <c r="C186" s="200"/>
      <c r="D186" s="200"/>
      <c r="E186" s="200"/>
      <c r="F186" s="200"/>
      <c r="G186" s="200"/>
      <c r="H186" s="200"/>
      <c r="I186" s="200"/>
      <c r="J186" s="200"/>
      <c r="K186" s="200"/>
      <c r="L186" s="200"/>
      <c r="M186" s="12">
        <v>801</v>
      </c>
      <c r="N186" s="11"/>
      <c r="O186" s="57" t="s">
        <v>154</v>
      </c>
      <c r="P186" s="90">
        <v>8</v>
      </c>
      <c r="Q186" s="91">
        <v>1</v>
      </c>
      <c r="R186" s="85">
        <v>801</v>
      </c>
      <c r="S186" s="92" t="s">
        <v>29</v>
      </c>
      <c r="T186" s="30">
        <v>200</v>
      </c>
      <c r="U186" s="9" t="s">
        <v>2</v>
      </c>
      <c r="V186" s="8"/>
      <c r="W186" s="110"/>
      <c r="X186" s="180"/>
      <c r="Y186" s="180"/>
      <c r="Z186" s="180"/>
      <c r="AA186" s="110"/>
      <c r="AB186" s="110"/>
      <c r="AC186" s="106"/>
      <c r="AD186" s="107"/>
      <c r="AE186" s="108"/>
    </row>
    <row r="187" spans="1:31" ht="50.25" hidden="1" customHeight="1">
      <c r="A187" s="13"/>
      <c r="B187" s="188">
        <v>240</v>
      </c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  <c r="M187" s="12">
        <v>801</v>
      </c>
      <c r="N187" s="11"/>
      <c r="O187" s="54" t="s">
        <v>5</v>
      </c>
      <c r="P187" s="84">
        <v>8</v>
      </c>
      <c r="Q187" s="81">
        <v>1</v>
      </c>
      <c r="R187" s="85">
        <v>801</v>
      </c>
      <c r="S187" s="86" t="s">
        <v>29</v>
      </c>
      <c r="T187" s="23">
        <v>240</v>
      </c>
      <c r="U187" s="9" t="s">
        <v>2</v>
      </c>
      <c r="V187" s="8"/>
      <c r="W187" s="110"/>
      <c r="X187" s="180"/>
      <c r="Y187" s="180"/>
      <c r="Z187" s="180"/>
      <c r="AA187" s="110"/>
      <c r="AB187" s="110"/>
      <c r="AC187" s="106"/>
      <c r="AD187" s="107"/>
      <c r="AE187" s="108"/>
    </row>
    <row r="188" spans="1:31" ht="19.5" hidden="1" customHeight="1">
      <c r="A188" s="13"/>
      <c r="B188" s="200">
        <v>800</v>
      </c>
      <c r="C188" s="200"/>
      <c r="D188" s="200"/>
      <c r="E188" s="200"/>
      <c r="F188" s="200"/>
      <c r="G188" s="200"/>
      <c r="H188" s="200"/>
      <c r="I188" s="200"/>
      <c r="J188" s="200"/>
      <c r="K188" s="200"/>
      <c r="L188" s="200"/>
      <c r="M188" s="12">
        <v>801</v>
      </c>
      <c r="N188" s="11"/>
      <c r="O188" s="56" t="s">
        <v>31</v>
      </c>
      <c r="P188" s="90">
        <v>8</v>
      </c>
      <c r="Q188" s="91">
        <v>1</v>
      </c>
      <c r="R188" s="85">
        <v>801</v>
      </c>
      <c r="S188" s="92" t="s">
        <v>29</v>
      </c>
      <c r="T188" s="30">
        <v>800</v>
      </c>
      <c r="U188" s="9" t="s">
        <v>2</v>
      </c>
      <c r="V188" s="8"/>
      <c r="W188" s="110"/>
      <c r="X188" s="180"/>
      <c r="Y188" s="180"/>
      <c r="Z188" s="180"/>
      <c r="AA188" s="110"/>
      <c r="AB188" s="110"/>
      <c r="AC188" s="106"/>
      <c r="AD188" s="107"/>
      <c r="AE188" s="108"/>
    </row>
    <row r="189" spans="1:31" ht="21.75" hidden="1" customHeight="1">
      <c r="A189" s="13"/>
      <c r="B189" s="188">
        <v>850</v>
      </c>
      <c r="C189" s="188"/>
      <c r="D189" s="188"/>
      <c r="E189" s="188"/>
      <c r="F189" s="188"/>
      <c r="G189" s="188"/>
      <c r="H189" s="188"/>
      <c r="I189" s="188"/>
      <c r="J189" s="188"/>
      <c r="K189" s="188"/>
      <c r="L189" s="188"/>
      <c r="M189" s="12">
        <v>801</v>
      </c>
      <c r="N189" s="11"/>
      <c r="O189" s="54" t="s">
        <v>30</v>
      </c>
      <c r="P189" s="84">
        <v>8</v>
      </c>
      <c r="Q189" s="81">
        <v>1</v>
      </c>
      <c r="R189" s="85">
        <v>801</v>
      </c>
      <c r="S189" s="86" t="s">
        <v>29</v>
      </c>
      <c r="T189" s="23">
        <v>850</v>
      </c>
      <c r="U189" s="9" t="s">
        <v>2</v>
      </c>
      <c r="V189" s="8"/>
      <c r="W189" s="110"/>
      <c r="X189" s="180"/>
      <c r="Y189" s="180"/>
      <c r="Z189" s="180"/>
      <c r="AA189" s="110"/>
      <c r="AB189" s="110"/>
      <c r="AC189" s="106"/>
      <c r="AD189" s="107"/>
      <c r="AE189" s="108"/>
    </row>
    <row r="190" spans="1:31" ht="43.5" customHeight="1">
      <c r="A190" s="13"/>
      <c r="B190" s="29"/>
      <c r="C190" s="28"/>
      <c r="D190" s="28"/>
      <c r="E190" s="16"/>
      <c r="F190" s="16"/>
      <c r="G190" s="16"/>
      <c r="H190" s="15"/>
      <c r="I190" s="189" t="s">
        <v>28</v>
      </c>
      <c r="J190" s="189"/>
      <c r="K190" s="189"/>
      <c r="L190" s="189"/>
      <c r="M190" s="12">
        <v>801</v>
      </c>
      <c r="N190" s="11"/>
      <c r="O190" s="57" t="s">
        <v>27</v>
      </c>
      <c r="P190" s="90">
        <v>8</v>
      </c>
      <c r="Q190" s="91">
        <v>1</v>
      </c>
      <c r="R190" s="85">
        <v>801</v>
      </c>
      <c r="S190" s="92" t="s">
        <v>26</v>
      </c>
      <c r="T190" s="58" t="s">
        <v>6</v>
      </c>
      <c r="U190" s="46" t="s">
        <v>2</v>
      </c>
      <c r="V190" s="47"/>
      <c r="W190" s="106">
        <f>W191</f>
        <v>5</v>
      </c>
      <c r="X190" s="179"/>
      <c r="Y190" s="179"/>
      <c r="Z190" s="179"/>
      <c r="AA190" s="110"/>
      <c r="AB190" s="110"/>
      <c r="AC190" s="106">
        <f>AC191</f>
        <v>1</v>
      </c>
      <c r="AD190" s="107"/>
      <c r="AE190" s="108">
        <f>AE191</f>
        <v>1</v>
      </c>
    </row>
    <row r="191" spans="1:31" ht="33" customHeight="1">
      <c r="A191" s="13"/>
      <c r="B191" s="181">
        <v>200</v>
      </c>
      <c r="C191" s="181"/>
      <c r="D191" s="181"/>
      <c r="E191" s="181"/>
      <c r="F191" s="181"/>
      <c r="G191" s="181"/>
      <c r="H191" s="181"/>
      <c r="I191" s="181"/>
      <c r="J191" s="181"/>
      <c r="K191" s="181"/>
      <c r="L191" s="181"/>
      <c r="M191" s="12">
        <v>801</v>
      </c>
      <c r="N191" s="11"/>
      <c r="O191" s="52" t="s">
        <v>154</v>
      </c>
      <c r="P191" s="87">
        <v>8</v>
      </c>
      <c r="Q191" s="88">
        <v>1</v>
      </c>
      <c r="R191" s="85">
        <v>801</v>
      </c>
      <c r="S191" s="89" t="s">
        <v>26</v>
      </c>
      <c r="T191" s="10">
        <v>200</v>
      </c>
      <c r="U191" s="9" t="s">
        <v>2</v>
      </c>
      <c r="V191" s="8"/>
      <c r="W191" s="110">
        <f>W192</f>
        <v>5</v>
      </c>
      <c r="X191" s="180"/>
      <c r="Y191" s="180"/>
      <c r="Z191" s="180"/>
      <c r="AA191" s="110"/>
      <c r="AB191" s="110"/>
      <c r="AC191" s="106">
        <f>AC192</f>
        <v>1</v>
      </c>
      <c r="AD191" s="107"/>
      <c r="AE191" s="108">
        <f>AE192</f>
        <v>1</v>
      </c>
    </row>
    <row r="192" spans="1:31" ht="48" customHeight="1">
      <c r="A192" s="13"/>
      <c r="B192" s="188">
        <v>240</v>
      </c>
      <c r="C192" s="188"/>
      <c r="D192" s="188"/>
      <c r="E192" s="188"/>
      <c r="F192" s="188"/>
      <c r="G192" s="188"/>
      <c r="H192" s="188"/>
      <c r="I192" s="188"/>
      <c r="J192" s="188"/>
      <c r="K192" s="188"/>
      <c r="L192" s="188"/>
      <c r="M192" s="12">
        <v>801</v>
      </c>
      <c r="N192" s="11"/>
      <c r="O192" s="54" t="s">
        <v>5</v>
      </c>
      <c r="P192" s="84">
        <v>8</v>
      </c>
      <c r="Q192" s="81">
        <v>1</v>
      </c>
      <c r="R192" s="85">
        <v>801</v>
      </c>
      <c r="S192" s="86" t="s">
        <v>26</v>
      </c>
      <c r="T192" s="23">
        <v>240</v>
      </c>
      <c r="U192" s="9" t="s">
        <v>2</v>
      </c>
      <c r="V192" s="8"/>
      <c r="W192" s="110">
        <v>5</v>
      </c>
      <c r="X192" s="180"/>
      <c r="Y192" s="180"/>
      <c r="Z192" s="180"/>
      <c r="AA192" s="110"/>
      <c r="AB192" s="110"/>
      <c r="AC192" s="106">
        <v>1</v>
      </c>
      <c r="AD192" s="107"/>
      <c r="AE192" s="108">
        <v>1</v>
      </c>
    </row>
    <row r="193" spans="1:31" ht="15.75">
      <c r="A193" s="13"/>
      <c r="B193" s="18"/>
      <c r="C193" s="17"/>
      <c r="D193" s="17"/>
      <c r="E193" s="24"/>
      <c r="F193" s="24"/>
      <c r="G193" s="16"/>
      <c r="H193" s="15"/>
      <c r="I193" s="194" t="s">
        <v>38</v>
      </c>
      <c r="J193" s="194"/>
      <c r="K193" s="194"/>
      <c r="L193" s="194"/>
      <c r="M193" s="12">
        <v>801</v>
      </c>
      <c r="N193" s="11"/>
      <c r="O193" s="130" t="s">
        <v>181</v>
      </c>
      <c r="P193" s="87">
        <v>8</v>
      </c>
      <c r="Q193" s="88">
        <v>1</v>
      </c>
      <c r="R193" s="85">
        <v>801</v>
      </c>
      <c r="S193" s="89" t="s">
        <v>157</v>
      </c>
      <c r="T193" s="45" t="s">
        <v>6</v>
      </c>
      <c r="U193" s="46" t="s">
        <v>2</v>
      </c>
      <c r="V193" s="47"/>
      <c r="W193" s="106">
        <f>W194+W196+W198</f>
        <v>1659.8</v>
      </c>
      <c r="X193" s="179"/>
      <c r="Y193" s="179"/>
      <c r="Z193" s="179"/>
      <c r="AA193" s="110"/>
      <c r="AB193" s="110"/>
      <c r="AC193" s="106">
        <f>AC194+AC196+AC198</f>
        <v>0</v>
      </c>
      <c r="AD193" s="107"/>
      <c r="AE193" s="108">
        <f>AE194+AE196+AE198</f>
        <v>0</v>
      </c>
    </row>
    <row r="194" spans="1:31" ht="84" customHeight="1">
      <c r="A194" s="13"/>
      <c r="B194" s="181">
        <v>100</v>
      </c>
      <c r="C194" s="181"/>
      <c r="D194" s="181"/>
      <c r="E194" s="181"/>
      <c r="F194" s="181"/>
      <c r="G194" s="181"/>
      <c r="H194" s="181"/>
      <c r="I194" s="181"/>
      <c r="J194" s="181"/>
      <c r="K194" s="181"/>
      <c r="L194" s="181"/>
      <c r="M194" s="12">
        <v>801</v>
      </c>
      <c r="N194" s="11"/>
      <c r="O194" s="131" t="s">
        <v>33</v>
      </c>
      <c r="P194" s="87">
        <v>8</v>
      </c>
      <c r="Q194" s="88">
        <v>1</v>
      </c>
      <c r="R194" s="85">
        <v>801</v>
      </c>
      <c r="S194" s="89" t="s">
        <v>157</v>
      </c>
      <c r="T194" s="10">
        <v>100</v>
      </c>
      <c r="U194" s="9" t="s">
        <v>2</v>
      </c>
      <c r="V194" s="8"/>
      <c r="W194" s="110">
        <f>W195</f>
        <v>1509.6</v>
      </c>
      <c r="X194" s="180"/>
      <c r="Y194" s="180"/>
      <c r="Z194" s="180"/>
      <c r="AA194" s="110"/>
      <c r="AB194" s="110"/>
      <c r="AC194" s="106">
        <f>AC195</f>
        <v>0</v>
      </c>
      <c r="AD194" s="107"/>
      <c r="AE194" s="108">
        <f>AE195</f>
        <v>0</v>
      </c>
    </row>
    <row r="195" spans="1:31" ht="32.25" customHeight="1">
      <c r="A195" s="13"/>
      <c r="B195" s="188">
        <v>110</v>
      </c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2">
        <v>801</v>
      </c>
      <c r="N195" s="11"/>
      <c r="O195" s="132" t="s">
        <v>32</v>
      </c>
      <c r="P195" s="84">
        <v>8</v>
      </c>
      <c r="Q195" s="81">
        <v>1</v>
      </c>
      <c r="R195" s="85">
        <v>801</v>
      </c>
      <c r="S195" s="89" t="s">
        <v>157</v>
      </c>
      <c r="T195" s="23">
        <v>110</v>
      </c>
      <c r="U195" s="9" t="s">
        <v>2</v>
      </c>
      <c r="V195" s="8"/>
      <c r="W195" s="110">
        <v>1509.6</v>
      </c>
      <c r="X195" s="180"/>
      <c r="Y195" s="180"/>
      <c r="Z195" s="180"/>
      <c r="AA195" s="110"/>
      <c r="AB195" s="110"/>
      <c r="AC195" s="106">
        <v>0</v>
      </c>
      <c r="AD195" s="107"/>
      <c r="AE195" s="108">
        <v>0</v>
      </c>
    </row>
    <row r="196" spans="1:31" ht="34.5" customHeight="1">
      <c r="A196" s="13"/>
      <c r="B196" s="200">
        <v>200</v>
      </c>
      <c r="C196" s="200"/>
      <c r="D196" s="200"/>
      <c r="E196" s="200"/>
      <c r="F196" s="200"/>
      <c r="G196" s="200"/>
      <c r="H196" s="200"/>
      <c r="I196" s="200"/>
      <c r="J196" s="200"/>
      <c r="K196" s="200"/>
      <c r="L196" s="200"/>
      <c r="M196" s="12">
        <v>801</v>
      </c>
      <c r="N196" s="11"/>
      <c r="O196" s="57" t="s">
        <v>154</v>
      </c>
      <c r="P196" s="90">
        <v>8</v>
      </c>
      <c r="Q196" s="91">
        <v>1</v>
      </c>
      <c r="R196" s="85">
        <v>801</v>
      </c>
      <c r="S196" s="89" t="s">
        <v>157</v>
      </c>
      <c r="T196" s="30">
        <v>200</v>
      </c>
      <c r="U196" s="9" t="s">
        <v>2</v>
      </c>
      <c r="V196" s="8"/>
      <c r="W196" s="110">
        <f>W197</f>
        <v>150.19999999999999</v>
      </c>
      <c r="X196" s="180"/>
      <c r="Y196" s="180"/>
      <c r="Z196" s="180"/>
      <c r="AA196" s="110"/>
      <c r="AB196" s="110"/>
      <c r="AC196" s="106">
        <f>AC197</f>
        <v>0</v>
      </c>
      <c r="AD196" s="107"/>
      <c r="AE196" s="108">
        <f>AE197</f>
        <v>0</v>
      </c>
    </row>
    <row r="197" spans="1:31" ht="48.75" customHeight="1">
      <c r="A197" s="13"/>
      <c r="B197" s="188">
        <v>240</v>
      </c>
      <c r="C197" s="188"/>
      <c r="D197" s="188"/>
      <c r="E197" s="188"/>
      <c r="F197" s="188"/>
      <c r="G197" s="188"/>
      <c r="H197" s="188"/>
      <c r="I197" s="188"/>
      <c r="J197" s="188"/>
      <c r="K197" s="188"/>
      <c r="L197" s="188"/>
      <c r="M197" s="12">
        <v>801</v>
      </c>
      <c r="N197" s="11"/>
      <c r="O197" s="54" t="s">
        <v>5</v>
      </c>
      <c r="P197" s="84">
        <v>8</v>
      </c>
      <c r="Q197" s="81">
        <v>1</v>
      </c>
      <c r="R197" s="85">
        <v>801</v>
      </c>
      <c r="S197" s="83" t="s">
        <v>157</v>
      </c>
      <c r="T197" s="23">
        <v>240</v>
      </c>
      <c r="U197" s="9" t="s">
        <v>2</v>
      </c>
      <c r="V197" s="8"/>
      <c r="W197" s="110">
        <v>150.19999999999999</v>
      </c>
      <c r="X197" s="180"/>
      <c r="Y197" s="180"/>
      <c r="Z197" s="180"/>
      <c r="AA197" s="110"/>
      <c r="AB197" s="110"/>
      <c r="AC197" s="106">
        <v>0</v>
      </c>
      <c r="AD197" s="107"/>
      <c r="AE197" s="108">
        <v>0</v>
      </c>
    </row>
    <row r="198" spans="1:31" ht="29.25" hidden="1" customHeight="1">
      <c r="A198" s="13"/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12"/>
      <c r="N198" s="11"/>
      <c r="O198" s="56" t="s">
        <v>31</v>
      </c>
      <c r="P198" s="90">
        <v>8</v>
      </c>
      <c r="Q198" s="91">
        <v>1</v>
      </c>
      <c r="R198" s="85">
        <v>801</v>
      </c>
      <c r="S198" s="89" t="s">
        <v>157</v>
      </c>
      <c r="T198" s="30">
        <v>800</v>
      </c>
      <c r="U198" s="76"/>
      <c r="V198" s="8"/>
      <c r="W198" s="110">
        <f>W199</f>
        <v>0</v>
      </c>
      <c r="X198" s="110"/>
      <c r="Y198" s="110"/>
      <c r="Z198" s="110"/>
      <c r="AA198" s="110"/>
      <c r="AB198" s="110"/>
      <c r="AC198" s="106">
        <f>AC199</f>
        <v>0</v>
      </c>
      <c r="AD198" s="107"/>
      <c r="AE198" s="108">
        <f>AE199</f>
        <v>0</v>
      </c>
    </row>
    <row r="199" spans="1:31" ht="25.5" hidden="1" customHeight="1">
      <c r="A199" s="13"/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12"/>
      <c r="N199" s="11"/>
      <c r="O199" s="54" t="s">
        <v>30</v>
      </c>
      <c r="P199" s="84">
        <v>8</v>
      </c>
      <c r="Q199" s="81">
        <v>1</v>
      </c>
      <c r="R199" s="85">
        <v>801</v>
      </c>
      <c r="S199" s="89" t="s">
        <v>157</v>
      </c>
      <c r="T199" s="23">
        <v>850</v>
      </c>
      <c r="U199" s="76"/>
      <c r="V199" s="8"/>
      <c r="W199" s="110">
        <v>0</v>
      </c>
      <c r="X199" s="110"/>
      <c r="Y199" s="110"/>
      <c r="Z199" s="110"/>
      <c r="AA199" s="110"/>
      <c r="AB199" s="110"/>
      <c r="AC199" s="106">
        <v>0</v>
      </c>
      <c r="AD199" s="107"/>
      <c r="AE199" s="108">
        <v>0</v>
      </c>
    </row>
    <row r="200" spans="1:31" ht="21.75" customHeight="1">
      <c r="A200" s="13"/>
      <c r="B200" s="190" t="s">
        <v>25</v>
      </c>
      <c r="C200" s="190"/>
      <c r="D200" s="190"/>
      <c r="E200" s="190"/>
      <c r="F200" s="190"/>
      <c r="G200" s="190"/>
      <c r="H200" s="190"/>
      <c r="I200" s="190"/>
      <c r="J200" s="190"/>
      <c r="K200" s="190"/>
      <c r="L200" s="190"/>
      <c r="M200" s="12">
        <v>1001</v>
      </c>
      <c r="N200" s="11"/>
      <c r="O200" s="55" t="s">
        <v>25</v>
      </c>
      <c r="P200" s="93">
        <v>10</v>
      </c>
      <c r="Q200" s="94">
        <v>0</v>
      </c>
      <c r="R200" s="85">
        <v>1001</v>
      </c>
      <c r="S200" s="82" t="s">
        <v>6</v>
      </c>
      <c r="T200" s="22" t="s">
        <v>6</v>
      </c>
      <c r="U200" s="9">
        <v>0</v>
      </c>
      <c r="V200" s="8"/>
      <c r="W200" s="111">
        <f>W201</f>
        <v>341.2</v>
      </c>
      <c r="X200" s="191"/>
      <c r="Y200" s="191"/>
      <c r="Z200" s="191"/>
      <c r="AA200" s="111"/>
      <c r="AB200" s="111"/>
      <c r="AC200" s="111">
        <f>AC201</f>
        <v>341.2</v>
      </c>
      <c r="AD200" s="112"/>
      <c r="AE200" s="113">
        <f>AE201</f>
        <v>341.2</v>
      </c>
    </row>
    <row r="201" spans="1:31" ht="23.25" customHeight="1">
      <c r="A201" s="13"/>
      <c r="B201" s="192" t="s">
        <v>24</v>
      </c>
      <c r="C201" s="192"/>
      <c r="D201" s="192"/>
      <c r="E201" s="193"/>
      <c r="F201" s="193"/>
      <c r="G201" s="193"/>
      <c r="H201" s="193"/>
      <c r="I201" s="193"/>
      <c r="J201" s="193"/>
      <c r="K201" s="193"/>
      <c r="L201" s="193"/>
      <c r="M201" s="12">
        <v>1001</v>
      </c>
      <c r="N201" s="11"/>
      <c r="O201" s="51" t="s">
        <v>24</v>
      </c>
      <c r="P201" s="96">
        <v>10</v>
      </c>
      <c r="Q201" s="97">
        <v>1</v>
      </c>
      <c r="R201" s="85">
        <v>1001</v>
      </c>
      <c r="S201" s="99" t="s">
        <v>6</v>
      </c>
      <c r="T201" s="14" t="s">
        <v>6</v>
      </c>
      <c r="U201" s="9">
        <v>0</v>
      </c>
      <c r="V201" s="8"/>
      <c r="W201" s="111">
        <f>W202</f>
        <v>341.2</v>
      </c>
      <c r="X201" s="191"/>
      <c r="Y201" s="191"/>
      <c r="Z201" s="191"/>
      <c r="AA201" s="111"/>
      <c r="AB201" s="111"/>
      <c r="AC201" s="111">
        <f>AC202</f>
        <v>341.2</v>
      </c>
      <c r="AD201" s="112"/>
      <c r="AE201" s="113">
        <f>AE202</f>
        <v>341.2</v>
      </c>
    </row>
    <row r="202" spans="1:31" ht="29.25" customHeight="1">
      <c r="A202" s="13"/>
      <c r="B202" s="21"/>
      <c r="C202" s="20"/>
      <c r="D202" s="19"/>
      <c r="E202" s="177" t="s">
        <v>11</v>
      </c>
      <c r="F202" s="177"/>
      <c r="G202" s="177"/>
      <c r="H202" s="177"/>
      <c r="I202" s="178"/>
      <c r="J202" s="178"/>
      <c r="K202" s="178"/>
      <c r="L202" s="178"/>
      <c r="M202" s="12">
        <v>1001</v>
      </c>
      <c r="N202" s="11"/>
      <c r="O202" s="52" t="s">
        <v>10</v>
      </c>
      <c r="P202" s="87">
        <v>10</v>
      </c>
      <c r="Q202" s="88">
        <v>1</v>
      </c>
      <c r="R202" s="85">
        <v>1001</v>
      </c>
      <c r="S202" s="89" t="s">
        <v>9</v>
      </c>
      <c r="T202" s="45" t="s">
        <v>6</v>
      </c>
      <c r="U202" s="46" t="s">
        <v>2</v>
      </c>
      <c r="V202" s="47"/>
      <c r="W202" s="106">
        <f>W203</f>
        <v>341.2</v>
      </c>
      <c r="X202" s="179"/>
      <c r="Y202" s="179"/>
      <c r="Z202" s="179"/>
      <c r="AA202" s="110"/>
      <c r="AB202" s="110"/>
      <c r="AC202" s="106">
        <f>AC203</f>
        <v>341.2</v>
      </c>
      <c r="AD202" s="107"/>
      <c r="AE202" s="108">
        <f>AE203</f>
        <v>341.2</v>
      </c>
    </row>
    <row r="203" spans="1:31" ht="47.25">
      <c r="A203" s="13"/>
      <c r="B203" s="18"/>
      <c r="C203" s="17"/>
      <c r="D203" s="17"/>
      <c r="E203" s="16"/>
      <c r="F203" s="16"/>
      <c r="G203" s="16"/>
      <c r="H203" s="15"/>
      <c r="I203" s="194" t="s">
        <v>23</v>
      </c>
      <c r="J203" s="194"/>
      <c r="K203" s="194"/>
      <c r="L203" s="194"/>
      <c r="M203" s="12">
        <v>1001</v>
      </c>
      <c r="N203" s="11"/>
      <c r="O203" s="52" t="s">
        <v>22</v>
      </c>
      <c r="P203" s="87">
        <v>10</v>
      </c>
      <c r="Q203" s="88">
        <v>1</v>
      </c>
      <c r="R203" s="85">
        <v>1001</v>
      </c>
      <c r="S203" s="89" t="s">
        <v>19</v>
      </c>
      <c r="T203" s="45" t="s">
        <v>6</v>
      </c>
      <c r="U203" s="46" t="s">
        <v>2</v>
      </c>
      <c r="V203" s="47"/>
      <c r="W203" s="106">
        <f>W204</f>
        <v>341.2</v>
      </c>
      <c r="X203" s="179"/>
      <c r="Y203" s="179"/>
      <c r="Z203" s="179"/>
      <c r="AA203" s="110"/>
      <c r="AB203" s="110"/>
      <c r="AC203" s="106">
        <f>AC204</f>
        <v>341.2</v>
      </c>
      <c r="AD203" s="107"/>
      <c r="AE203" s="108">
        <f>AE204</f>
        <v>341.2</v>
      </c>
    </row>
    <row r="204" spans="1:31" ht="31.5" customHeight="1">
      <c r="A204" s="13"/>
      <c r="B204" s="181">
        <v>300</v>
      </c>
      <c r="C204" s="181"/>
      <c r="D204" s="181"/>
      <c r="E204" s="181"/>
      <c r="F204" s="181"/>
      <c r="G204" s="181"/>
      <c r="H204" s="181"/>
      <c r="I204" s="181"/>
      <c r="J204" s="181"/>
      <c r="K204" s="181"/>
      <c r="L204" s="181"/>
      <c r="M204" s="12">
        <v>1001</v>
      </c>
      <c r="N204" s="11"/>
      <c r="O204" s="53" t="s">
        <v>21</v>
      </c>
      <c r="P204" s="87">
        <v>10</v>
      </c>
      <c r="Q204" s="88">
        <v>1</v>
      </c>
      <c r="R204" s="85">
        <v>1001</v>
      </c>
      <c r="S204" s="89" t="s">
        <v>19</v>
      </c>
      <c r="T204" s="10">
        <v>300</v>
      </c>
      <c r="U204" s="9" t="s">
        <v>2</v>
      </c>
      <c r="V204" s="8"/>
      <c r="W204" s="110">
        <f>W205</f>
        <v>341.2</v>
      </c>
      <c r="X204" s="180"/>
      <c r="Y204" s="180"/>
      <c r="Z204" s="180"/>
      <c r="AA204" s="110"/>
      <c r="AB204" s="110"/>
      <c r="AC204" s="106">
        <f>AC205</f>
        <v>341.2</v>
      </c>
      <c r="AD204" s="107"/>
      <c r="AE204" s="108">
        <f>AE205</f>
        <v>341.2</v>
      </c>
    </row>
    <row r="205" spans="1:31" ht="30.75" customHeight="1">
      <c r="A205" s="13"/>
      <c r="B205" s="188">
        <v>310</v>
      </c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2">
        <v>1001</v>
      </c>
      <c r="N205" s="11"/>
      <c r="O205" s="54" t="s">
        <v>20</v>
      </c>
      <c r="P205" s="84">
        <v>10</v>
      </c>
      <c r="Q205" s="81">
        <v>1</v>
      </c>
      <c r="R205" s="85">
        <v>1001</v>
      </c>
      <c r="S205" s="86" t="s">
        <v>19</v>
      </c>
      <c r="T205" s="23">
        <v>310</v>
      </c>
      <c r="U205" s="9" t="s">
        <v>2</v>
      </c>
      <c r="V205" s="8"/>
      <c r="W205" s="110">
        <v>341.2</v>
      </c>
      <c r="X205" s="180"/>
      <c r="Y205" s="180"/>
      <c r="Z205" s="180"/>
      <c r="AA205" s="110"/>
      <c r="AB205" s="110"/>
      <c r="AC205" s="106">
        <v>341.2</v>
      </c>
      <c r="AD205" s="107"/>
      <c r="AE205" s="108">
        <v>341.2</v>
      </c>
    </row>
    <row r="206" spans="1:31" ht="15" customHeight="1">
      <c r="A206" s="13"/>
      <c r="B206" s="190" t="s">
        <v>18</v>
      </c>
      <c r="C206" s="190"/>
      <c r="D206" s="190"/>
      <c r="E206" s="190"/>
      <c r="F206" s="190"/>
      <c r="G206" s="190"/>
      <c r="H206" s="190"/>
      <c r="I206" s="190"/>
      <c r="J206" s="190"/>
      <c r="K206" s="190"/>
      <c r="L206" s="190"/>
      <c r="M206" s="12">
        <v>1105</v>
      </c>
      <c r="N206" s="11"/>
      <c r="O206" s="55" t="s">
        <v>18</v>
      </c>
      <c r="P206" s="93">
        <v>11</v>
      </c>
      <c r="Q206" s="94">
        <v>0</v>
      </c>
      <c r="R206" s="85">
        <v>1105</v>
      </c>
      <c r="S206" s="95" t="s">
        <v>6</v>
      </c>
      <c r="T206" s="22" t="s">
        <v>6</v>
      </c>
      <c r="U206" s="9">
        <v>0</v>
      </c>
      <c r="V206" s="8"/>
      <c r="W206" s="111">
        <f>W212</f>
        <v>1</v>
      </c>
      <c r="X206" s="191"/>
      <c r="Y206" s="191"/>
      <c r="Z206" s="191"/>
      <c r="AA206" s="111"/>
      <c r="AB206" s="111"/>
      <c r="AC206" s="111">
        <f>AC212</f>
        <v>1</v>
      </c>
      <c r="AD206" s="112"/>
      <c r="AE206" s="113">
        <f>AE212</f>
        <v>1</v>
      </c>
    </row>
    <row r="207" spans="1:31" ht="0.75" customHeight="1">
      <c r="A207" s="13"/>
      <c r="B207" s="192" t="s">
        <v>16</v>
      </c>
      <c r="C207" s="192"/>
      <c r="D207" s="192"/>
      <c r="E207" s="193"/>
      <c r="F207" s="193"/>
      <c r="G207" s="193"/>
      <c r="H207" s="193"/>
      <c r="I207" s="193"/>
      <c r="J207" s="193"/>
      <c r="K207" s="193"/>
      <c r="L207" s="193"/>
      <c r="M207" s="12">
        <v>1102</v>
      </c>
      <c r="N207" s="11"/>
      <c r="O207" s="51" t="s">
        <v>16</v>
      </c>
      <c r="P207" s="96">
        <v>11</v>
      </c>
      <c r="Q207" s="97">
        <v>2</v>
      </c>
      <c r="R207" s="85">
        <v>1102</v>
      </c>
      <c r="S207" s="99" t="s">
        <v>6</v>
      </c>
      <c r="T207" s="14" t="s">
        <v>6</v>
      </c>
      <c r="U207" s="9">
        <v>0</v>
      </c>
      <c r="V207" s="8"/>
      <c r="W207" s="111"/>
      <c r="X207" s="191"/>
      <c r="Y207" s="191"/>
      <c r="Z207" s="191"/>
      <c r="AA207" s="111"/>
      <c r="AB207" s="111"/>
      <c r="AC207" s="111"/>
      <c r="AD207" s="112"/>
      <c r="AE207" s="113">
        <f>AE213</f>
        <v>1</v>
      </c>
    </row>
    <row r="208" spans="1:31" ht="21.75" hidden="1" customHeight="1">
      <c r="A208" s="13"/>
      <c r="B208" s="21"/>
      <c r="C208" s="20"/>
      <c r="D208" s="19"/>
      <c r="E208" s="177" t="s">
        <v>15</v>
      </c>
      <c r="F208" s="177"/>
      <c r="G208" s="178"/>
      <c r="H208" s="178"/>
      <c r="I208" s="178"/>
      <c r="J208" s="178"/>
      <c r="K208" s="178"/>
      <c r="L208" s="178"/>
      <c r="M208" s="12">
        <v>1102</v>
      </c>
      <c r="N208" s="11"/>
      <c r="O208" s="52" t="s">
        <v>10</v>
      </c>
      <c r="P208" s="87">
        <v>11</v>
      </c>
      <c r="Q208" s="88">
        <v>2</v>
      </c>
      <c r="R208" s="85">
        <v>1102</v>
      </c>
      <c r="S208" s="89" t="s">
        <v>9</v>
      </c>
      <c r="T208" s="45" t="s">
        <v>6</v>
      </c>
      <c r="U208" s="46" t="s">
        <v>2</v>
      </c>
      <c r="V208" s="47"/>
      <c r="W208" s="106"/>
      <c r="X208" s="179"/>
      <c r="Y208" s="179"/>
      <c r="Z208" s="179"/>
      <c r="AA208" s="110"/>
      <c r="AB208" s="110"/>
      <c r="AC208" s="106"/>
      <c r="AD208" s="107"/>
      <c r="AE208" s="108"/>
    </row>
    <row r="209" spans="1:31" ht="0.75" customHeight="1">
      <c r="A209" s="13"/>
      <c r="B209" s="18"/>
      <c r="C209" s="17"/>
      <c r="D209" s="17"/>
      <c r="E209" s="24"/>
      <c r="F209" s="24"/>
      <c r="G209" s="16"/>
      <c r="H209" s="15"/>
      <c r="I209" s="194" t="s">
        <v>14</v>
      </c>
      <c r="J209" s="194"/>
      <c r="K209" s="194"/>
      <c r="L209" s="194"/>
      <c r="M209" s="12">
        <v>1102</v>
      </c>
      <c r="N209" s="11"/>
      <c r="O209" s="52" t="s">
        <v>13</v>
      </c>
      <c r="P209" s="87">
        <v>11</v>
      </c>
      <c r="Q209" s="88">
        <v>2</v>
      </c>
      <c r="R209" s="85">
        <v>1102</v>
      </c>
      <c r="S209" s="89" t="s">
        <v>171</v>
      </c>
      <c r="T209" s="45" t="s">
        <v>6</v>
      </c>
      <c r="U209" s="46" t="s">
        <v>2</v>
      </c>
      <c r="V209" s="47"/>
      <c r="W209" s="106"/>
      <c r="X209" s="179"/>
      <c r="Y209" s="179"/>
      <c r="Z209" s="179"/>
      <c r="AA209" s="110"/>
      <c r="AB209" s="110"/>
      <c r="AC209" s="106"/>
      <c r="AD209" s="107"/>
      <c r="AE209" s="108">
        <f>AE214</f>
        <v>1</v>
      </c>
    </row>
    <row r="210" spans="1:31" ht="34.5" hidden="1" customHeight="1">
      <c r="A210" s="13"/>
      <c r="B210" s="181">
        <v>200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2">
        <v>1102</v>
      </c>
      <c r="N210" s="11"/>
      <c r="O210" s="52" t="s">
        <v>154</v>
      </c>
      <c r="P210" s="87">
        <v>11</v>
      </c>
      <c r="Q210" s="88">
        <v>2</v>
      </c>
      <c r="R210" s="85">
        <v>1102</v>
      </c>
      <c r="S210" s="89" t="s">
        <v>171</v>
      </c>
      <c r="T210" s="10">
        <v>200</v>
      </c>
      <c r="U210" s="9" t="s">
        <v>2</v>
      </c>
      <c r="V210" s="8"/>
      <c r="W210" s="110"/>
      <c r="X210" s="180"/>
      <c r="Y210" s="180"/>
      <c r="Z210" s="180"/>
      <c r="AA210" s="110"/>
      <c r="AB210" s="110"/>
      <c r="AC210" s="106"/>
      <c r="AD210" s="107"/>
      <c r="AE210" s="108"/>
    </row>
    <row r="211" spans="1:31" ht="48" hidden="1" customHeight="1">
      <c r="A211" s="13"/>
      <c r="B211" s="188">
        <v>240</v>
      </c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  <c r="M211" s="12">
        <v>1102</v>
      </c>
      <c r="N211" s="11"/>
      <c r="O211" s="54" t="s">
        <v>5</v>
      </c>
      <c r="P211" s="84">
        <v>11</v>
      </c>
      <c r="Q211" s="81">
        <v>2</v>
      </c>
      <c r="R211" s="85">
        <v>1102</v>
      </c>
      <c r="S211" s="89" t="s">
        <v>171</v>
      </c>
      <c r="T211" s="23">
        <v>240</v>
      </c>
      <c r="U211" s="9" t="s">
        <v>2</v>
      </c>
      <c r="V211" s="8"/>
      <c r="W211" s="110"/>
      <c r="X211" s="180"/>
      <c r="Y211" s="180"/>
      <c r="Z211" s="180"/>
      <c r="AA211" s="110"/>
      <c r="AB211" s="110"/>
      <c r="AC211" s="106"/>
      <c r="AD211" s="107"/>
      <c r="AE211" s="108"/>
    </row>
    <row r="212" spans="1:31" ht="29.25" customHeight="1">
      <c r="A212" s="13"/>
      <c r="B212" s="197" t="s">
        <v>12</v>
      </c>
      <c r="C212" s="197"/>
      <c r="D212" s="197"/>
      <c r="E212" s="190"/>
      <c r="F212" s="190"/>
      <c r="G212" s="190"/>
      <c r="H212" s="190"/>
      <c r="I212" s="190"/>
      <c r="J212" s="190"/>
      <c r="K212" s="190"/>
      <c r="L212" s="190"/>
      <c r="M212" s="12">
        <v>1105</v>
      </c>
      <c r="N212" s="11"/>
      <c r="O212" s="55" t="s">
        <v>12</v>
      </c>
      <c r="P212" s="93">
        <v>11</v>
      </c>
      <c r="Q212" s="94">
        <v>5</v>
      </c>
      <c r="R212" s="85">
        <v>1105</v>
      </c>
      <c r="S212" s="82" t="s">
        <v>6</v>
      </c>
      <c r="T212" s="22" t="s">
        <v>6</v>
      </c>
      <c r="U212" s="9">
        <v>0</v>
      </c>
      <c r="V212" s="8"/>
      <c r="W212" s="111">
        <f>W213</f>
        <v>1</v>
      </c>
      <c r="X212" s="191"/>
      <c r="Y212" s="191"/>
      <c r="Z212" s="191"/>
      <c r="AA212" s="111"/>
      <c r="AB212" s="111"/>
      <c r="AC212" s="111">
        <f>AC213</f>
        <v>1</v>
      </c>
      <c r="AD212" s="112"/>
      <c r="AE212" s="113">
        <f>AE213</f>
        <v>1</v>
      </c>
    </row>
    <row r="213" spans="1:31" ht="29.25" customHeight="1">
      <c r="A213" s="13"/>
      <c r="B213" s="21"/>
      <c r="C213" s="20"/>
      <c r="D213" s="19"/>
      <c r="E213" s="177" t="s">
        <v>11</v>
      </c>
      <c r="F213" s="177"/>
      <c r="G213" s="177"/>
      <c r="H213" s="177"/>
      <c r="I213" s="178"/>
      <c r="J213" s="178"/>
      <c r="K213" s="178"/>
      <c r="L213" s="178"/>
      <c r="M213" s="12">
        <v>1105</v>
      </c>
      <c r="N213" s="11"/>
      <c r="O213" s="52" t="s">
        <v>10</v>
      </c>
      <c r="P213" s="87">
        <v>11</v>
      </c>
      <c r="Q213" s="88">
        <v>5</v>
      </c>
      <c r="R213" s="85">
        <v>1105</v>
      </c>
      <c r="S213" s="89" t="s">
        <v>9</v>
      </c>
      <c r="T213" s="45" t="s">
        <v>6</v>
      </c>
      <c r="U213" s="46" t="s">
        <v>2</v>
      </c>
      <c r="V213" s="47"/>
      <c r="W213" s="106">
        <f>W214</f>
        <v>1</v>
      </c>
      <c r="X213" s="196"/>
      <c r="Y213" s="196"/>
      <c r="Z213" s="196"/>
      <c r="AA213" s="106"/>
      <c r="AB213" s="106"/>
      <c r="AC213" s="106">
        <f>AC214</f>
        <v>1</v>
      </c>
      <c r="AD213" s="107"/>
      <c r="AE213" s="108">
        <f>AE214</f>
        <v>1</v>
      </c>
    </row>
    <row r="214" spans="1:31" ht="35.25" customHeight="1">
      <c r="A214" s="13"/>
      <c r="B214" s="18"/>
      <c r="C214" s="17"/>
      <c r="D214" s="17"/>
      <c r="E214" s="16"/>
      <c r="F214" s="16"/>
      <c r="G214" s="16"/>
      <c r="H214" s="15"/>
      <c r="I214" s="194" t="s">
        <v>8</v>
      </c>
      <c r="J214" s="194"/>
      <c r="K214" s="194"/>
      <c r="L214" s="194"/>
      <c r="M214" s="12">
        <v>1105</v>
      </c>
      <c r="N214" s="11"/>
      <c r="O214" s="52" t="s">
        <v>7</v>
      </c>
      <c r="P214" s="87">
        <v>11</v>
      </c>
      <c r="Q214" s="88">
        <v>5</v>
      </c>
      <c r="R214" s="85">
        <v>1105</v>
      </c>
      <c r="S214" s="89" t="s">
        <v>4</v>
      </c>
      <c r="T214" s="45" t="s">
        <v>6</v>
      </c>
      <c r="U214" s="46" t="s">
        <v>2</v>
      </c>
      <c r="V214" s="47"/>
      <c r="W214" s="106">
        <f>W215</f>
        <v>1</v>
      </c>
      <c r="X214" s="196"/>
      <c r="Y214" s="196"/>
      <c r="Z214" s="196"/>
      <c r="AA214" s="106"/>
      <c r="AB214" s="106"/>
      <c r="AC214" s="106">
        <f>AC215</f>
        <v>1</v>
      </c>
      <c r="AD214" s="107"/>
      <c r="AE214" s="108">
        <f>AE215</f>
        <v>1</v>
      </c>
    </row>
    <row r="215" spans="1:31" ht="33" customHeight="1">
      <c r="A215" s="13"/>
      <c r="B215" s="181">
        <v>200</v>
      </c>
      <c r="C215" s="181"/>
      <c r="D215" s="181"/>
      <c r="E215" s="181"/>
      <c r="F215" s="181"/>
      <c r="G215" s="181"/>
      <c r="H215" s="181"/>
      <c r="I215" s="181"/>
      <c r="J215" s="181"/>
      <c r="K215" s="181"/>
      <c r="L215" s="181"/>
      <c r="M215" s="12">
        <v>1105</v>
      </c>
      <c r="N215" s="11"/>
      <c r="O215" s="52" t="s">
        <v>154</v>
      </c>
      <c r="P215" s="87">
        <v>11</v>
      </c>
      <c r="Q215" s="88">
        <v>5</v>
      </c>
      <c r="R215" s="85">
        <v>1105</v>
      </c>
      <c r="S215" s="89" t="s">
        <v>4</v>
      </c>
      <c r="T215" s="10">
        <v>200</v>
      </c>
      <c r="U215" s="9" t="s">
        <v>2</v>
      </c>
      <c r="V215" s="8"/>
      <c r="W215" s="106">
        <f>W216</f>
        <v>1</v>
      </c>
      <c r="X215" s="196"/>
      <c r="Y215" s="196"/>
      <c r="Z215" s="196"/>
      <c r="AA215" s="106"/>
      <c r="AB215" s="106"/>
      <c r="AC215" s="106">
        <f>AC216</f>
        <v>1</v>
      </c>
      <c r="AD215" s="107"/>
      <c r="AE215" s="108">
        <f>AE216</f>
        <v>1</v>
      </c>
    </row>
    <row r="216" spans="1:31" ht="49.5" customHeight="1">
      <c r="A216" s="13"/>
      <c r="B216" s="188">
        <v>240</v>
      </c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2">
        <v>1105</v>
      </c>
      <c r="N216" s="11"/>
      <c r="O216" s="53" t="s">
        <v>5</v>
      </c>
      <c r="P216" s="84">
        <v>11</v>
      </c>
      <c r="Q216" s="81">
        <v>5</v>
      </c>
      <c r="R216" s="85">
        <v>1105</v>
      </c>
      <c r="S216" s="89" t="s">
        <v>4</v>
      </c>
      <c r="T216" s="10">
        <v>240</v>
      </c>
      <c r="U216" s="9" t="s">
        <v>2</v>
      </c>
      <c r="V216" s="8"/>
      <c r="W216" s="116">
        <v>1</v>
      </c>
      <c r="X216" s="195"/>
      <c r="Y216" s="195"/>
      <c r="Z216" s="195"/>
      <c r="AA216" s="116"/>
      <c r="AB216" s="116"/>
      <c r="AC216" s="116">
        <v>1</v>
      </c>
      <c r="AD216" s="117"/>
      <c r="AE216" s="118">
        <v>1</v>
      </c>
    </row>
    <row r="217" spans="1:31" ht="21.75" customHeight="1" thickBot="1">
      <c r="A217" s="3"/>
      <c r="B217" s="7" t="s">
        <v>0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>
        <v>9999</v>
      </c>
      <c r="N217" s="7"/>
      <c r="O217" s="64" t="s">
        <v>155</v>
      </c>
      <c r="P217" s="100">
        <v>99</v>
      </c>
      <c r="Q217" s="100">
        <v>0</v>
      </c>
      <c r="R217" s="101" t="s">
        <v>6</v>
      </c>
      <c r="S217" s="102" t="s">
        <v>6</v>
      </c>
      <c r="T217" s="65"/>
      <c r="U217" s="65"/>
      <c r="V217" s="65"/>
      <c r="W217" s="106"/>
      <c r="X217" s="109"/>
      <c r="Y217" s="109">
        <v>0</v>
      </c>
      <c r="Z217" s="109">
        <v>0</v>
      </c>
      <c r="AA217" s="109" t="s">
        <v>1</v>
      </c>
      <c r="AB217" s="109"/>
      <c r="AC217" s="106">
        <f>AC218</f>
        <v>73.400000000000006</v>
      </c>
      <c r="AD217" s="106"/>
      <c r="AE217" s="108">
        <f>AE218</f>
        <v>167.5</v>
      </c>
    </row>
    <row r="218" spans="1:31" ht="20.25" customHeight="1">
      <c r="A218" s="3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4"/>
      <c r="N218" s="4"/>
      <c r="O218" s="64" t="s">
        <v>155</v>
      </c>
      <c r="P218" s="100">
        <v>99</v>
      </c>
      <c r="Q218" s="100">
        <v>99</v>
      </c>
      <c r="R218" s="101" t="s">
        <v>6</v>
      </c>
      <c r="S218" s="102" t="s">
        <v>6</v>
      </c>
      <c r="T218" s="65"/>
      <c r="U218" s="66"/>
      <c r="V218" s="66"/>
      <c r="W218" s="106"/>
      <c r="X218" s="120"/>
      <c r="Y218" s="111">
        <v>0</v>
      </c>
      <c r="Z218" s="111">
        <v>0</v>
      </c>
      <c r="AA218" s="120"/>
      <c r="AB218" s="120"/>
      <c r="AC218" s="111">
        <f>AC219</f>
        <v>73.400000000000006</v>
      </c>
      <c r="AD218" s="112"/>
      <c r="AE218" s="113">
        <f>AE219</f>
        <v>167.5</v>
      </c>
    </row>
    <row r="219" spans="1:31" ht="38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64" t="s">
        <v>10</v>
      </c>
      <c r="P219" s="100">
        <v>99</v>
      </c>
      <c r="Q219" s="100">
        <v>99</v>
      </c>
      <c r="R219" s="101" t="s">
        <v>9</v>
      </c>
      <c r="S219" s="104" t="s">
        <v>9</v>
      </c>
      <c r="T219" s="5"/>
      <c r="U219" s="5"/>
      <c r="V219" s="5"/>
      <c r="W219" s="121"/>
      <c r="X219" s="122"/>
      <c r="Y219" s="122"/>
      <c r="Z219" s="122"/>
      <c r="AA219" s="122"/>
      <c r="AB219" s="122"/>
      <c r="AC219" s="107">
        <f>AC220</f>
        <v>73.400000000000006</v>
      </c>
      <c r="AD219" s="107"/>
      <c r="AE219" s="108">
        <f>AE220</f>
        <v>167.5</v>
      </c>
    </row>
    <row r="220" spans="1:31" ht="16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64" t="s">
        <v>156</v>
      </c>
      <c r="P220" s="100">
        <v>99</v>
      </c>
      <c r="Q220" s="100">
        <v>99</v>
      </c>
      <c r="R220" s="101" t="s">
        <v>3</v>
      </c>
      <c r="S220" s="104" t="s">
        <v>3</v>
      </c>
      <c r="T220" s="41"/>
      <c r="U220" s="41"/>
      <c r="V220" s="41"/>
      <c r="W220" s="122"/>
      <c r="X220" s="122"/>
      <c r="Y220" s="122"/>
      <c r="Z220" s="122"/>
      <c r="AA220" s="122"/>
      <c r="AB220" s="122"/>
      <c r="AC220" s="107">
        <f>AC221</f>
        <v>73.400000000000006</v>
      </c>
      <c r="AD220" s="107"/>
      <c r="AE220" s="108">
        <f>AE221</f>
        <v>167.5</v>
      </c>
    </row>
    <row r="221" spans="1:31" ht="20.25" customHeight="1">
      <c r="A221" s="3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63" t="s">
        <v>156</v>
      </c>
      <c r="P221" s="103">
        <v>99</v>
      </c>
      <c r="Q221" s="103">
        <v>99</v>
      </c>
      <c r="R221" s="104" t="s">
        <v>3</v>
      </c>
      <c r="S221" s="104" t="s">
        <v>3</v>
      </c>
      <c r="T221" s="62">
        <v>900</v>
      </c>
      <c r="U221" s="67"/>
      <c r="V221" s="67"/>
      <c r="W221" s="121"/>
      <c r="X221" s="122"/>
      <c r="Y221" s="122"/>
      <c r="Z221" s="122"/>
      <c r="AA221" s="121"/>
      <c r="AB221" s="122"/>
      <c r="AC221" s="107">
        <f>AC222</f>
        <v>73.400000000000006</v>
      </c>
      <c r="AD221" s="107"/>
      <c r="AE221" s="108">
        <f>AE222</f>
        <v>167.5</v>
      </c>
    </row>
    <row r="222" spans="1:31" ht="21.75" customHeight="1">
      <c r="O222" s="63" t="s">
        <v>156</v>
      </c>
      <c r="P222" s="103">
        <v>99</v>
      </c>
      <c r="Q222" s="103">
        <v>99</v>
      </c>
      <c r="R222" s="104" t="s">
        <v>3</v>
      </c>
      <c r="S222" s="104" t="s">
        <v>3</v>
      </c>
      <c r="T222" s="62">
        <v>990</v>
      </c>
      <c r="U222" s="42"/>
      <c r="V222" s="42"/>
      <c r="W222" s="123"/>
      <c r="X222" s="123"/>
      <c r="Y222" s="123"/>
      <c r="Z222" s="123"/>
      <c r="AA222" s="123"/>
      <c r="AB222" s="123"/>
      <c r="AC222" s="108">
        <v>73.400000000000006</v>
      </c>
      <c r="AD222" s="108"/>
      <c r="AE222" s="108">
        <v>167.5</v>
      </c>
    </row>
    <row r="223" spans="1:31" ht="15.75">
      <c r="O223" s="68" t="s">
        <v>0</v>
      </c>
      <c r="P223" s="105"/>
      <c r="Q223" s="105"/>
      <c r="R223" s="105"/>
      <c r="S223" s="105"/>
      <c r="T223" s="42"/>
      <c r="U223" s="42"/>
      <c r="V223" s="42"/>
      <c r="W223" s="124">
        <f>W10+W56+W64+W92+W109+W162+W173+W200+W206</f>
        <v>16609.999999999996</v>
      </c>
      <c r="X223" s="125"/>
      <c r="Y223" s="125"/>
      <c r="Z223" s="125"/>
      <c r="AA223" s="125"/>
      <c r="AB223" s="125"/>
      <c r="AC223" s="113">
        <f>AC10+AC56+AC64+AC92+AC109+AC162+AC173+AC200+AC217+AC206</f>
        <v>3047.9</v>
      </c>
      <c r="AD223" s="113"/>
      <c r="AE223" s="113">
        <f>AE10+AE56+AE64+AE92+AE109+AE162+AE173+AE200+AE206+AE217</f>
        <v>3464.8999999999996</v>
      </c>
    </row>
    <row r="224" spans="1:31" ht="15.75">
      <c r="AC224" s="79"/>
      <c r="AD224" s="79"/>
      <c r="AE224" s="79"/>
    </row>
    <row r="225" spans="29:31" ht="15.75">
      <c r="AC225" s="79"/>
      <c r="AD225" s="79"/>
      <c r="AE225" s="79"/>
    </row>
  </sheetData>
  <mergeCells count="378">
    <mergeCell ref="X83:Z83"/>
    <mergeCell ref="Q2:AE2"/>
    <mergeCell ref="B44:L44"/>
    <mergeCell ref="X44:Z44"/>
    <mergeCell ref="B49:L49"/>
    <mergeCell ref="X49:Z49"/>
    <mergeCell ref="B48:L48"/>
    <mergeCell ref="X48:Z48"/>
    <mergeCell ref="B39:L39"/>
    <mergeCell ref="X39:Z39"/>
    <mergeCell ref="B18:L18"/>
    <mergeCell ref="X18:Z18"/>
    <mergeCell ref="B45:L45"/>
    <mergeCell ref="X45:Z45"/>
    <mergeCell ref="B15:L15"/>
    <mergeCell ref="X15:Z15"/>
    <mergeCell ref="B43:L43"/>
    <mergeCell ref="X43:Z43"/>
    <mergeCell ref="I37:L37"/>
    <mergeCell ref="X37:Z37"/>
    <mergeCell ref="B23:L23"/>
    <mergeCell ref="X23:Z23"/>
    <mergeCell ref="B38:L38"/>
    <mergeCell ref="X38:Z38"/>
    <mergeCell ref="I42:L42"/>
    <mergeCell ref="X42:Z42"/>
    <mergeCell ref="B60:L60"/>
    <mergeCell ref="I89:L89"/>
    <mergeCell ref="X89:Z89"/>
    <mergeCell ref="X71:Z71"/>
    <mergeCell ref="B64:L64"/>
    <mergeCell ref="X64:Z64"/>
    <mergeCell ref="E66:L66"/>
    <mergeCell ref="X72:Z72"/>
    <mergeCell ref="X74:Z74"/>
    <mergeCell ref="X76:Z76"/>
    <mergeCell ref="X77:Z77"/>
    <mergeCell ref="X78:Z78"/>
    <mergeCell ref="E88:L88"/>
    <mergeCell ref="X88:Z88"/>
    <mergeCell ref="X73:Z73"/>
    <mergeCell ref="I84:L84"/>
    <mergeCell ref="X84:Z84"/>
    <mergeCell ref="X79:Z79"/>
    <mergeCell ref="X80:Z80"/>
    <mergeCell ref="X82:Z82"/>
    <mergeCell ref="X81:Z81"/>
    <mergeCell ref="X65:Z65"/>
    <mergeCell ref="B52:L52"/>
    <mergeCell ref="X52:Z52"/>
    <mergeCell ref="E58:L58"/>
    <mergeCell ref="X58:Z58"/>
    <mergeCell ref="B57:L57"/>
    <mergeCell ref="X57:Z57"/>
    <mergeCell ref="B51:L51"/>
    <mergeCell ref="X51:Z51"/>
    <mergeCell ref="B56:L56"/>
    <mergeCell ref="X56:Z56"/>
    <mergeCell ref="B10:L10"/>
    <mergeCell ref="X10:Z10"/>
    <mergeCell ref="B11:L11"/>
    <mergeCell ref="X11:Z11"/>
    <mergeCell ref="B19:L19"/>
    <mergeCell ref="X19:Z19"/>
    <mergeCell ref="B35:L35"/>
    <mergeCell ref="X35:Z35"/>
    <mergeCell ref="B17:L17"/>
    <mergeCell ref="X17:Z17"/>
    <mergeCell ref="B14:L14"/>
    <mergeCell ref="X14:Z14"/>
    <mergeCell ref="B33:L33"/>
    <mergeCell ref="X33:Z33"/>
    <mergeCell ref="B27:L27"/>
    <mergeCell ref="X27:Z27"/>
    <mergeCell ref="B26:L26"/>
    <mergeCell ref="X26:Z26"/>
    <mergeCell ref="E175:L175"/>
    <mergeCell ref="X175:Z175"/>
    <mergeCell ref="E202:L202"/>
    <mergeCell ref="X202:Z202"/>
    <mergeCell ref="B206:L206"/>
    <mergeCell ref="X206:Z206"/>
    <mergeCell ref="B204:L204"/>
    <mergeCell ref="X204:Z204"/>
    <mergeCell ref="I190:L190"/>
    <mergeCell ref="X190:Z190"/>
    <mergeCell ref="I203:L203"/>
    <mergeCell ref="X203:Z203"/>
    <mergeCell ref="B177:L177"/>
    <mergeCell ref="X177:Z177"/>
    <mergeCell ref="B179:L179"/>
    <mergeCell ref="X179:Z179"/>
    <mergeCell ref="B181:L181"/>
    <mergeCell ref="X181:Z181"/>
    <mergeCell ref="B195:L195"/>
    <mergeCell ref="X195:Z195"/>
    <mergeCell ref="E12:L12"/>
    <mergeCell ref="X12:Z12"/>
    <mergeCell ref="E36:L36"/>
    <mergeCell ref="X36:Z36"/>
    <mergeCell ref="I21:L21"/>
    <mergeCell ref="X21:Z21"/>
    <mergeCell ref="I24:L24"/>
    <mergeCell ref="X24:Z24"/>
    <mergeCell ref="I16:L16"/>
    <mergeCell ref="X16:Z16"/>
    <mergeCell ref="I13:L13"/>
    <mergeCell ref="X13:Z13"/>
    <mergeCell ref="I32:L32"/>
    <mergeCell ref="X32:Z32"/>
    <mergeCell ref="B22:L22"/>
    <mergeCell ref="X22:Z22"/>
    <mergeCell ref="X20:Z20"/>
    <mergeCell ref="X25:Z25"/>
    <mergeCell ref="B28:L28"/>
    <mergeCell ref="X28:Z28"/>
    <mergeCell ref="B25:L25"/>
    <mergeCell ref="E20:L20"/>
    <mergeCell ref="B166:L166"/>
    <mergeCell ref="X166:Z166"/>
    <mergeCell ref="B168:L168"/>
    <mergeCell ref="X168:Z168"/>
    <mergeCell ref="B167:L167"/>
    <mergeCell ref="X167:Z167"/>
    <mergeCell ref="B172:L172"/>
    <mergeCell ref="X172:Z172"/>
    <mergeCell ref="B171:L171"/>
    <mergeCell ref="X171:Z171"/>
    <mergeCell ref="I170:L170"/>
    <mergeCell ref="X170:Z170"/>
    <mergeCell ref="E169:L169"/>
    <mergeCell ref="X169:Z169"/>
    <mergeCell ref="I176:L176"/>
    <mergeCell ref="X176:Z176"/>
    <mergeCell ref="I183:L183"/>
    <mergeCell ref="X183:Z183"/>
    <mergeCell ref="B196:L196"/>
    <mergeCell ref="X196:Z196"/>
    <mergeCell ref="B188:L188"/>
    <mergeCell ref="X188:Z188"/>
    <mergeCell ref="I193:L193"/>
    <mergeCell ref="X193:Z193"/>
    <mergeCell ref="B178:L178"/>
    <mergeCell ref="X178:Z178"/>
    <mergeCell ref="B180:L180"/>
    <mergeCell ref="X180:Z180"/>
    <mergeCell ref="B186:L186"/>
    <mergeCell ref="X186:Z186"/>
    <mergeCell ref="B182:L182"/>
    <mergeCell ref="X182:Z182"/>
    <mergeCell ref="B185:L185"/>
    <mergeCell ref="X185:Z185"/>
    <mergeCell ref="B174:L174"/>
    <mergeCell ref="X174:Z174"/>
    <mergeCell ref="B173:L173"/>
    <mergeCell ref="X173:Z173"/>
    <mergeCell ref="B184:L184"/>
    <mergeCell ref="X184:Z184"/>
    <mergeCell ref="B201:L201"/>
    <mergeCell ref="X201:Z201"/>
    <mergeCell ref="X41:Z41"/>
    <mergeCell ref="E99:L99"/>
    <mergeCell ref="X99:Z99"/>
    <mergeCell ref="B98:L98"/>
    <mergeCell ref="X98:Z98"/>
    <mergeCell ref="B102:L102"/>
    <mergeCell ref="X102:Z102"/>
    <mergeCell ref="B114:L114"/>
    <mergeCell ref="X114:Z114"/>
    <mergeCell ref="I100:L100"/>
    <mergeCell ref="X100:Z100"/>
    <mergeCell ref="B113:L113"/>
    <mergeCell ref="X113:Z113"/>
    <mergeCell ref="B104:L104"/>
    <mergeCell ref="X104:Z104"/>
    <mergeCell ref="B101:L101"/>
    <mergeCell ref="X101:Z101"/>
    <mergeCell ref="E111:L111"/>
    <mergeCell ref="X111:Z111"/>
    <mergeCell ref="B105:L105"/>
    <mergeCell ref="X105:Z105"/>
    <mergeCell ref="I103:L103"/>
    <mergeCell ref="X103:Z103"/>
    <mergeCell ref="B65:L65"/>
    <mergeCell ref="I165:L165"/>
    <mergeCell ref="X165:Z165"/>
    <mergeCell ref="B158:L158"/>
    <mergeCell ref="X158:Z158"/>
    <mergeCell ref="E164:L164"/>
    <mergeCell ref="X164:Z164"/>
    <mergeCell ref="B163:L163"/>
    <mergeCell ref="X163:Z163"/>
    <mergeCell ref="B86:L86"/>
    <mergeCell ref="X86:Z86"/>
    <mergeCell ref="I130:L130"/>
    <mergeCell ref="X130:Z130"/>
    <mergeCell ref="I122:L122"/>
    <mergeCell ref="X122:Z122"/>
    <mergeCell ref="B143:L143"/>
    <mergeCell ref="X143:Z143"/>
    <mergeCell ref="B151:L151"/>
    <mergeCell ref="X151:Z151"/>
    <mergeCell ref="E139:L139"/>
    <mergeCell ref="X139:Z139"/>
    <mergeCell ref="I133:L133"/>
    <mergeCell ref="X133:Z133"/>
    <mergeCell ref="B142:L142"/>
    <mergeCell ref="X142:Z142"/>
    <mergeCell ref="B149:L149"/>
    <mergeCell ref="X149:Z149"/>
    <mergeCell ref="B34:L34"/>
    <mergeCell ref="X34:Z34"/>
    <mergeCell ref="X70:Z70"/>
    <mergeCell ref="I47:L47"/>
    <mergeCell ref="X47:Z47"/>
    <mergeCell ref="B87:L87"/>
    <mergeCell ref="X87:Z87"/>
    <mergeCell ref="X75:Z75"/>
    <mergeCell ref="X60:Z60"/>
    <mergeCell ref="B62:L62"/>
    <mergeCell ref="X62:Z62"/>
    <mergeCell ref="B40:L40"/>
    <mergeCell ref="X40:Z40"/>
    <mergeCell ref="E46:L46"/>
    <mergeCell ref="X46:Z46"/>
    <mergeCell ref="I50:L50"/>
    <mergeCell ref="X50:Z50"/>
    <mergeCell ref="E41:L41"/>
    <mergeCell ref="I59:L59"/>
    <mergeCell ref="X59:Z59"/>
    <mergeCell ref="B61:L61"/>
    <mergeCell ref="X61:Z61"/>
    <mergeCell ref="B63:L63"/>
    <mergeCell ref="X63:Z63"/>
    <mergeCell ref="B85:L85"/>
    <mergeCell ref="X85:Z85"/>
    <mergeCell ref="B120:L120"/>
    <mergeCell ref="X120:Z120"/>
    <mergeCell ref="B126:L126"/>
    <mergeCell ref="X126:Z126"/>
    <mergeCell ref="B125:L125"/>
    <mergeCell ref="X125:Z125"/>
    <mergeCell ref="I127:L127"/>
    <mergeCell ref="X127:Z127"/>
    <mergeCell ref="B123:L123"/>
    <mergeCell ref="X123:Z123"/>
    <mergeCell ref="B118:L118"/>
    <mergeCell ref="X118:Z118"/>
    <mergeCell ref="B92:L92"/>
    <mergeCell ref="X92:Z92"/>
    <mergeCell ref="B90:L90"/>
    <mergeCell ref="X90:Z90"/>
    <mergeCell ref="B97:L97"/>
    <mergeCell ref="X97:Z97"/>
    <mergeCell ref="B110:L110"/>
    <mergeCell ref="X110:Z110"/>
    <mergeCell ref="B96:L96"/>
    <mergeCell ref="X96:Z96"/>
    <mergeCell ref="B91:L91"/>
    <mergeCell ref="X91:Z91"/>
    <mergeCell ref="B145:L145"/>
    <mergeCell ref="X145:Z145"/>
    <mergeCell ref="B117:L117"/>
    <mergeCell ref="X117:Z117"/>
    <mergeCell ref="B119:L119"/>
    <mergeCell ref="X119:Z119"/>
    <mergeCell ref="E121:L121"/>
    <mergeCell ref="X121:Z121"/>
    <mergeCell ref="B138:L138"/>
    <mergeCell ref="X138:Z138"/>
    <mergeCell ref="B131:L131"/>
    <mergeCell ref="X131:Z131"/>
    <mergeCell ref="B134:L134"/>
    <mergeCell ref="X134:Z134"/>
    <mergeCell ref="B136:L136"/>
    <mergeCell ref="X136:Z136"/>
    <mergeCell ref="I112:L112"/>
    <mergeCell ref="X112:Z112"/>
    <mergeCell ref="B109:L109"/>
    <mergeCell ref="X109:Z109"/>
    <mergeCell ref="I141:L141"/>
    <mergeCell ref="X141:Z141"/>
    <mergeCell ref="E213:L213"/>
    <mergeCell ref="X213:Z213"/>
    <mergeCell ref="B212:L212"/>
    <mergeCell ref="X212:Z212"/>
    <mergeCell ref="B200:L200"/>
    <mergeCell ref="X200:Z200"/>
    <mergeCell ref="B93:L93"/>
    <mergeCell ref="X93:Z93"/>
    <mergeCell ref="I95:L95"/>
    <mergeCell ref="X95:Z95"/>
    <mergeCell ref="E94:L94"/>
    <mergeCell ref="X94:Z94"/>
    <mergeCell ref="B146:L146"/>
    <mergeCell ref="X146:Z146"/>
    <mergeCell ref="I159:L159"/>
    <mergeCell ref="X159:Z159"/>
    <mergeCell ref="B124:L124"/>
    <mergeCell ref="X124:Z124"/>
    <mergeCell ref="B152:L152"/>
    <mergeCell ref="X152:Z152"/>
    <mergeCell ref="B148:L148"/>
    <mergeCell ref="X148:Z148"/>
    <mergeCell ref="B154:L154"/>
    <mergeCell ref="X154:Z154"/>
    <mergeCell ref="I144:L144"/>
    <mergeCell ref="X144:Z144"/>
    <mergeCell ref="I147:L147"/>
    <mergeCell ref="X147:Z147"/>
    <mergeCell ref="G140:L140"/>
    <mergeCell ref="X140:Z140"/>
    <mergeCell ref="B216:L216"/>
    <mergeCell ref="X216:Z216"/>
    <mergeCell ref="B187:L187"/>
    <mergeCell ref="X187:Z187"/>
    <mergeCell ref="B189:L189"/>
    <mergeCell ref="X189:Z189"/>
    <mergeCell ref="B192:L192"/>
    <mergeCell ref="X192:Z192"/>
    <mergeCell ref="B210:L210"/>
    <mergeCell ref="X210:Z210"/>
    <mergeCell ref="B215:L215"/>
    <mergeCell ref="X215:Z215"/>
    <mergeCell ref="I214:L214"/>
    <mergeCell ref="X214:Z214"/>
    <mergeCell ref="I209:L209"/>
    <mergeCell ref="X209:Z209"/>
    <mergeCell ref="B197:L197"/>
    <mergeCell ref="X197:Z197"/>
    <mergeCell ref="B211:L211"/>
    <mergeCell ref="X211:Z211"/>
    <mergeCell ref="B155:L155"/>
    <mergeCell ref="X155:Z155"/>
    <mergeCell ref="I156:L156"/>
    <mergeCell ref="X156:Z156"/>
    <mergeCell ref="B162:L162"/>
    <mergeCell ref="X162:Z162"/>
    <mergeCell ref="I153:L153"/>
    <mergeCell ref="X153:Z153"/>
    <mergeCell ref="B161:L161"/>
    <mergeCell ref="X161:Z161"/>
    <mergeCell ref="B160:L160"/>
    <mergeCell ref="X160:Z160"/>
    <mergeCell ref="B157:L157"/>
    <mergeCell ref="X157:Z157"/>
    <mergeCell ref="B205:L205"/>
    <mergeCell ref="X205:Z205"/>
    <mergeCell ref="B191:L191"/>
    <mergeCell ref="X191:Z191"/>
    <mergeCell ref="B207:L207"/>
    <mergeCell ref="X207:Z207"/>
    <mergeCell ref="B194:L194"/>
    <mergeCell ref="X194:Z194"/>
    <mergeCell ref="E208:L208"/>
    <mergeCell ref="X208:Z208"/>
    <mergeCell ref="X29:Z29"/>
    <mergeCell ref="X30:Z30"/>
    <mergeCell ref="X31:Z31"/>
    <mergeCell ref="B128:L128"/>
    <mergeCell ref="X128:Z128"/>
    <mergeCell ref="O4:AE4"/>
    <mergeCell ref="AC1:AE1"/>
    <mergeCell ref="W8:AE8"/>
    <mergeCell ref="B132:L132"/>
    <mergeCell ref="X132:Z132"/>
    <mergeCell ref="B135:L135"/>
    <mergeCell ref="X135:Z135"/>
    <mergeCell ref="B137:L137"/>
    <mergeCell ref="X137:Z137"/>
    <mergeCell ref="I150:L150"/>
    <mergeCell ref="X150:Z150"/>
    <mergeCell ref="B116:L116"/>
    <mergeCell ref="X116:Z116"/>
    <mergeCell ref="I115:L115"/>
    <mergeCell ref="X115:Z115"/>
    <mergeCell ref="B129:L129"/>
    <mergeCell ref="X129:Z129"/>
  </mergeCells>
  <pageMargins left="0.98425196850393704" right="0.39370078740157499" top="0.78740157480314998" bottom="0.78740157480314998" header="0.499999992490753" footer="0.499999992490753"/>
  <pageSetup paperSize="9" scale="71" orientation="portrait" r:id="rId1"/>
  <headerFooter alignWithMargins="0">
    <oddFooter>&amp;CСтраница &amp;P из &amp;N</oddFooter>
  </headerFooter>
  <rowBreaks count="3" manualBreakCount="3">
    <brk id="31" max="16383" man="1"/>
    <brk id="156" max="30" man="1"/>
    <brk id="1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2020-11-27T05:02:09Z</cp:lastPrinted>
  <dcterms:created xsi:type="dcterms:W3CDTF">2019-11-01T02:10:19Z</dcterms:created>
  <dcterms:modified xsi:type="dcterms:W3CDTF">2020-12-29T02:17:14Z</dcterms:modified>
</cp:coreProperties>
</file>